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Sheet1!$A$12:$I$1485</definedName>
  </definedNames>
  <calcPr calcId="152511"/>
</workbook>
</file>

<file path=xl/calcChain.xml><?xml version="1.0" encoding="utf-8"?>
<calcChain xmlns="http://schemas.openxmlformats.org/spreadsheetml/2006/main">
  <c r="H584" i="1" l="1"/>
  <c r="H1302" i="1" l="1"/>
  <c r="H704" i="1" l="1"/>
  <c r="H800" i="1"/>
  <c r="H1300" i="1" l="1"/>
  <c r="H1299" i="1"/>
  <c r="H1298" i="1"/>
  <c r="H5638" i="1" l="1"/>
  <c r="H5637" i="1"/>
  <c r="H5636" i="1"/>
  <c r="H5635" i="1"/>
  <c r="H5634" i="1"/>
  <c r="H5633" i="1"/>
  <c r="H5629" i="1"/>
  <c r="H5628" i="1"/>
  <c r="H5387" i="1"/>
  <c r="H5255" i="1"/>
  <c r="H4932" i="1"/>
  <c r="H4931" i="1" s="1"/>
  <c r="H4930" i="1" s="1"/>
  <c r="H4929" i="1"/>
  <c r="H4928" i="1"/>
  <c r="H4925" i="1"/>
  <c r="H4924" i="1" s="1"/>
  <c r="H4923" i="1" s="1"/>
  <c r="H4922" i="1"/>
  <c r="H4921" i="1"/>
  <c r="H4920" i="1"/>
  <c r="H4919" i="1"/>
  <c r="H4918" i="1"/>
  <c r="H4917" i="1"/>
  <c r="H4916" i="1"/>
  <c r="H4914" i="1"/>
  <c r="H4913" i="1" s="1"/>
  <c r="H4912" i="1"/>
  <c r="H4911" i="1"/>
  <c r="H4910" i="1"/>
  <c r="H4909" i="1"/>
  <c r="H4908" i="1"/>
  <c r="H4905" i="1"/>
  <c r="H4904" i="1"/>
  <c r="H4902" i="1"/>
  <c r="H4901" i="1" s="1"/>
  <c r="H4899" i="1"/>
  <c r="H4898" i="1"/>
  <c r="H4897" i="1"/>
  <c r="H4896" i="1"/>
  <c r="H4895" i="1"/>
  <c r="H4894" i="1"/>
  <c r="H4893" i="1"/>
  <c r="H4892" i="1"/>
  <c r="H4891" i="1"/>
  <c r="H4890" i="1"/>
  <c r="H4889" i="1"/>
  <c r="H4888" i="1"/>
  <c r="H4887" i="1"/>
  <c r="H4886" i="1"/>
  <c r="H4885" i="1"/>
  <c r="H4884" i="1"/>
  <c r="H4883" i="1"/>
  <c r="H4882" i="1"/>
  <c r="H4881" i="1"/>
  <c r="H4880" i="1"/>
  <c r="H4879" i="1"/>
  <c r="H4878" i="1"/>
  <c r="H4877" i="1"/>
  <c r="H4876" i="1"/>
  <c r="H4875" i="1"/>
  <c r="H4874" i="1"/>
  <c r="H4873" i="1"/>
  <c r="H4871" i="1"/>
  <c r="H4870" i="1" s="1"/>
  <c r="H4868" i="1"/>
  <c r="H4867" i="1"/>
  <c r="H4866" i="1"/>
  <c r="H4865" i="1"/>
  <c r="H4864" i="1"/>
  <c r="H4863" i="1"/>
  <c r="H4862" i="1"/>
  <c r="H4861" i="1"/>
  <c r="H4860" i="1"/>
  <c r="H4859" i="1"/>
  <c r="H4856" i="1"/>
  <c r="H4855" i="1" s="1"/>
  <c r="H4854" i="1"/>
  <c r="H4853" i="1" s="1"/>
  <c r="H4851" i="1"/>
  <c r="H4850" i="1"/>
  <c r="H4849" i="1"/>
  <c r="H4848" i="1"/>
  <c r="H4847" i="1"/>
  <c r="H4846" i="1"/>
  <c r="H4845" i="1"/>
  <c r="H4844" i="1"/>
  <c r="H4842" i="1"/>
  <c r="H4841" i="1"/>
  <c r="H4840" i="1"/>
  <c r="H4839" i="1"/>
  <c r="H4837" i="1"/>
  <c r="H4836" i="1"/>
  <c r="H4835" i="1"/>
  <c r="H4834" i="1"/>
  <c r="H4833" i="1"/>
  <c r="H4832" i="1"/>
  <c r="H4829" i="1"/>
  <c r="H4828" i="1" s="1"/>
  <c r="H4827" i="1"/>
  <c r="H4826" i="1" s="1"/>
  <c r="H4824" i="1"/>
  <c r="H4823" i="1"/>
  <c r="H4821" i="1"/>
  <c r="H4820" i="1" s="1"/>
  <c r="H4818" i="1"/>
  <c r="H4817" i="1"/>
  <c r="H4809" i="1"/>
  <c r="H4808" i="1"/>
  <c r="H4805" i="1"/>
  <c r="H4804" i="1"/>
  <c r="H4802" i="1"/>
  <c r="H4801" i="1" s="1"/>
  <c r="H4799" i="1"/>
  <c r="H4798" i="1"/>
  <c r="H4796" i="1"/>
  <c r="H4795" i="1" s="1"/>
  <c r="H4793" i="1"/>
  <c r="H4792" i="1" s="1"/>
  <c r="H4791" i="1"/>
  <c r="H4790" i="1" s="1"/>
  <c r="H4788" i="1"/>
  <c r="H4787" i="1" s="1"/>
  <c r="H4786" i="1"/>
  <c r="H4785" i="1" s="1"/>
  <c r="H4783" i="1"/>
  <c r="H4782" i="1" s="1"/>
  <c r="H4781" i="1" s="1"/>
  <c r="H4779" i="1"/>
  <c r="H4778" i="1"/>
  <c r="H4777" i="1"/>
  <c r="H4776" i="1"/>
  <c r="H4775" i="1"/>
  <c r="H4773" i="1"/>
  <c r="H4772" i="1"/>
  <c r="H4771" i="1"/>
  <c r="H4770" i="1"/>
  <c r="H4769" i="1"/>
  <c r="H4766" i="1"/>
  <c r="H4765" i="1" s="1"/>
  <c r="H4764" i="1"/>
  <c r="H4763" i="1" s="1"/>
  <c r="H4761" i="1"/>
  <c r="H4760" i="1"/>
  <c r="H4759" i="1"/>
  <c r="H4758" i="1"/>
  <c r="H4757" i="1"/>
  <c r="H4756" i="1"/>
  <c r="H4755" i="1"/>
  <c r="H4754" i="1"/>
  <c r="H4753" i="1"/>
  <c r="H4752" i="1"/>
  <c r="H4751" i="1"/>
  <c r="H4750" i="1"/>
  <c r="H4749" i="1"/>
  <c r="H4748" i="1"/>
  <c r="H4745" i="1"/>
  <c r="H4744" i="1"/>
  <c r="H4743" i="1"/>
  <c r="H4742" i="1"/>
  <c r="H4741" i="1"/>
  <c r="H4740" i="1"/>
  <c r="H4739" i="1"/>
  <c r="H4738" i="1"/>
  <c r="H4737" i="1"/>
  <c r="H4736" i="1"/>
  <c r="H4735" i="1"/>
  <c r="H4734" i="1"/>
  <c r="H4733" i="1"/>
  <c r="H4732" i="1"/>
  <c r="H4731" i="1"/>
  <c r="H4730" i="1"/>
  <c r="H4729" i="1"/>
  <c r="H4728" i="1"/>
  <c r="H4727" i="1"/>
  <c r="H4726" i="1"/>
  <c r="H4725" i="1"/>
  <c r="H4724" i="1"/>
  <c r="H4723" i="1"/>
  <c r="H4722" i="1"/>
  <c r="H4721" i="1"/>
  <c r="H4720" i="1"/>
  <c r="H4719" i="1"/>
  <c r="H4718" i="1"/>
  <c r="H4717" i="1"/>
  <c r="H4716" i="1"/>
  <c r="H4715" i="1"/>
  <c r="H4714" i="1"/>
  <c r="H4713" i="1"/>
  <c r="H4712" i="1"/>
  <c r="H4711" i="1"/>
  <c r="H4710" i="1"/>
  <c r="H4709" i="1"/>
  <c r="H4708" i="1"/>
  <c r="H4707" i="1"/>
  <c r="H4706" i="1"/>
  <c r="H4705" i="1"/>
  <c r="H4704" i="1"/>
  <c r="H4703" i="1"/>
  <c r="H4702" i="1"/>
  <c r="H4701" i="1"/>
  <c r="H4700" i="1"/>
  <c r="H4699" i="1"/>
  <c r="H4698" i="1"/>
  <c r="H4697" i="1"/>
  <c r="H4696" i="1"/>
  <c r="H4695" i="1"/>
  <c r="H4694" i="1"/>
  <c r="H4693" i="1"/>
  <c r="H4692" i="1"/>
  <c r="H4691" i="1"/>
  <c r="H4690" i="1"/>
  <c r="H4689" i="1"/>
  <c r="H4688" i="1"/>
  <c r="H4687" i="1"/>
  <c r="H4686" i="1"/>
  <c r="H4685" i="1"/>
  <c r="H4684" i="1"/>
  <c r="H4682" i="1"/>
  <c r="H4681" i="1"/>
  <c r="H4680" i="1"/>
  <c r="H4679" i="1"/>
  <c r="H4678" i="1"/>
  <c r="H4677" i="1"/>
  <c r="H4676" i="1"/>
  <c r="H4675" i="1"/>
  <c r="H4674" i="1"/>
  <c r="H4673" i="1"/>
  <c r="H4672" i="1"/>
  <c r="H4671" i="1"/>
  <c r="H4670" i="1"/>
  <c r="H4669" i="1"/>
  <c r="H4668" i="1"/>
  <c r="H4667" i="1"/>
  <c r="H4666" i="1"/>
  <c r="H4665" i="1"/>
  <c r="H4664" i="1"/>
  <c r="H4655" i="1"/>
  <c r="H4654" i="1" s="1"/>
  <c r="H4653" i="1" s="1"/>
  <c r="H4652" i="1"/>
  <c r="H4651" i="1"/>
  <c r="H4649" i="1"/>
  <c r="H4638" i="1"/>
  <c r="H4637" i="1"/>
  <c r="H4636" i="1"/>
  <c r="H4635" i="1"/>
  <c r="H4634" i="1"/>
  <c r="H4633" i="1"/>
  <c r="H4632" i="1"/>
  <c r="H4631" i="1"/>
  <c r="H4630" i="1"/>
  <c r="H4629" i="1"/>
  <c r="H4628" i="1"/>
  <c r="H4627" i="1"/>
  <c r="H4626" i="1"/>
  <c r="H4625" i="1"/>
  <c r="H4624" i="1"/>
  <c r="H4623" i="1"/>
  <c r="H4622" i="1"/>
  <c r="H4621" i="1"/>
  <c r="H4620" i="1"/>
  <c r="H4619" i="1"/>
  <c r="H4618" i="1"/>
  <c r="H4616" i="1"/>
  <c r="H4615" i="1" s="1"/>
  <c r="H4613" i="1"/>
  <c r="H4612" i="1"/>
  <c r="H4611" i="1"/>
  <c r="H4610" i="1"/>
  <c r="H4609" i="1"/>
  <c r="H4608" i="1"/>
  <c r="H4605" i="1"/>
  <c r="H4604" i="1"/>
  <c r="H4602" i="1"/>
  <c r="H4601" i="1" s="1"/>
  <c r="H4599" i="1"/>
  <c r="H4598" i="1" s="1"/>
  <c r="H4597" i="1"/>
  <c r="H4596" i="1" s="1"/>
  <c r="H4594" i="1"/>
  <c r="H4593" i="1"/>
  <c r="H4592" i="1"/>
  <c r="H4591" i="1"/>
  <c r="H4590" i="1"/>
  <c r="H4589" i="1"/>
  <c r="H4588" i="1"/>
  <c r="H4587" i="1"/>
  <c r="H4586" i="1"/>
  <c r="H4585" i="1"/>
  <c r="H4584" i="1"/>
  <c r="H4583" i="1"/>
  <c r="H4582" i="1"/>
  <c r="H4581" i="1"/>
  <c r="H4580" i="1"/>
  <c r="H4579" i="1"/>
  <c r="H4578" i="1"/>
  <c r="H4577" i="1"/>
  <c r="H4576" i="1"/>
  <c r="H4575" i="1"/>
  <c r="H4574" i="1"/>
  <c r="H4573" i="1"/>
  <c r="H4571" i="1"/>
  <c r="H4570" i="1"/>
  <c r="H4569" i="1"/>
  <c r="H4568" i="1"/>
  <c r="H4567" i="1"/>
  <c r="H4566" i="1"/>
  <c r="H4565" i="1"/>
  <c r="H4564" i="1"/>
  <c r="H4563" i="1"/>
  <c r="H4562" i="1"/>
  <c r="H4561" i="1"/>
  <c r="H4559" i="1"/>
  <c r="H4558" i="1"/>
  <c r="H4557" i="1"/>
  <c r="H4554" i="1"/>
  <c r="H4553" i="1" s="1"/>
  <c r="H4552" i="1" s="1"/>
  <c r="H4551" i="1"/>
  <c r="H4550" i="1" s="1"/>
  <c r="H4549" i="1"/>
  <c r="H4548" i="1" s="1"/>
  <c r="H4546" i="1"/>
  <c r="H4545" i="1" s="1"/>
  <c r="H4544" i="1" s="1"/>
  <c r="H4543" i="1"/>
  <c r="H4542" i="1"/>
  <c r="H4540" i="1"/>
  <c r="H4539" i="1" s="1"/>
  <c r="H4537" i="1"/>
  <c r="H4536" i="1" s="1"/>
  <c r="H4535" i="1"/>
  <c r="H4534" i="1"/>
  <c r="H4533" i="1"/>
  <c r="H4532" i="1"/>
  <c r="H4531" i="1"/>
  <c r="H4530" i="1"/>
  <c r="H4529" i="1"/>
  <c r="H4528" i="1"/>
  <c r="H4527" i="1"/>
  <c r="H4526" i="1"/>
  <c r="H4525" i="1"/>
  <c r="H4522" i="1"/>
  <c r="H4521" i="1"/>
  <c r="H4519" i="1"/>
  <c r="H4518" i="1" s="1"/>
  <c r="H4516" i="1"/>
  <c r="H4515" i="1" s="1"/>
  <c r="H4514" i="1"/>
  <c r="H4513" i="1" s="1"/>
  <c r="H4511" i="1"/>
  <c r="H4510" i="1"/>
  <c r="H4508" i="1"/>
  <c r="H4507" i="1" s="1"/>
  <c r="H4505" i="1"/>
  <c r="H4504" i="1" s="1"/>
  <c r="H4503" i="1"/>
  <c r="H4502" i="1" s="1"/>
  <c r="H4500" i="1"/>
  <c r="H4499" i="1" s="1"/>
  <c r="H4498" i="1"/>
  <c r="H4497" i="1" s="1"/>
  <c r="H4495" i="1"/>
  <c r="H4494" i="1"/>
  <c r="H4491" i="1"/>
  <c r="H4490" i="1" s="1"/>
  <c r="H4489" i="1"/>
  <c r="H4488" i="1" s="1"/>
  <c r="H4486" i="1"/>
  <c r="H4485" i="1"/>
  <c r="H4483" i="1"/>
  <c r="H4482" i="1" s="1"/>
  <c r="H4480" i="1"/>
  <c r="H4479" i="1"/>
  <c r="H4478" i="1"/>
  <c r="H4477" i="1"/>
  <c r="H4476" i="1"/>
  <c r="H4475" i="1"/>
  <c r="H4474" i="1"/>
  <c r="H4473" i="1"/>
  <c r="H4472" i="1"/>
  <c r="H4471" i="1"/>
  <c r="H4470" i="1"/>
  <c r="H4469" i="1"/>
  <c r="H4468" i="1"/>
  <c r="H4467" i="1"/>
  <c r="H4466" i="1"/>
  <c r="H4465" i="1"/>
  <c r="H4464" i="1"/>
  <c r="H4463" i="1"/>
  <c r="H4462" i="1"/>
  <c r="H4461" i="1"/>
  <c r="H4460" i="1"/>
  <c r="H4459" i="1"/>
  <c r="H4458" i="1"/>
  <c r="H4457" i="1"/>
  <c r="H4456" i="1"/>
  <c r="H4455" i="1"/>
  <c r="H4454" i="1"/>
  <c r="H4453" i="1"/>
  <c r="H4452" i="1"/>
  <c r="H4451" i="1"/>
  <c r="H4450" i="1"/>
  <c r="H4449" i="1"/>
  <c r="H4447" i="1"/>
  <c r="H4446" i="1"/>
  <c r="H4445" i="1"/>
  <c r="H4444" i="1"/>
  <c r="H4443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30" i="1"/>
  <c r="H4429" i="1"/>
  <c r="H4428" i="1"/>
  <c r="H4427" i="1"/>
  <c r="H4426" i="1"/>
  <c r="H4425" i="1"/>
  <c r="H4424" i="1"/>
  <c r="H4423" i="1"/>
  <c r="H4422" i="1"/>
  <c r="H4421" i="1"/>
  <c r="H4420" i="1"/>
  <c r="H4419" i="1"/>
  <c r="H4418" i="1"/>
  <c r="H4417" i="1"/>
  <c r="H4416" i="1"/>
  <c r="H4415" i="1"/>
  <c r="H4414" i="1"/>
  <c r="H4413" i="1"/>
  <c r="H4412" i="1"/>
  <c r="H4411" i="1"/>
  <c r="H4410" i="1"/>
  <c r="H4409" i="1"/>
  <c r="H4408" i="1"/>
  <c r="H4407" i="1"/>
  <c r="H4406" i="1"/>
  <c r="H4405" i="1"/>
  <c r="H4404" i="1"/>
  <c r="H4403" i="1"/>
  <c r="H4402" i="1"/>
  <c r="H4401" i="1"/>
  <c r="H4400" i="1"/>
  <c r="H4399" i="1"/>
  <c r="H4398" i="1"/>
  <c r="H4397" i="1"/>
  <c r="H4396" i="1"/>
  <c r="H4394" i="1"/>
  <c r="H4393" i="1"/>
  <c r="H4392" i="1"/>
  <c r="H4391" i="1"/>
  <c r="H4390" i="1"/>
  <c r="H4389" i="1"/>
  <c r="H4388" i="1"/>
  <c r="H4387" i="1"/>
  <c r="H4386" i="1"/>
  <c r="H4385" i="1"/>
  <c r="H4384" i="1"/>
  <c r="H4383" i="1"/>
  <c r="H4382" i="1"/>
  <c r="H4381" i="1"/>
  <c r="H4380" i="1"/>
  <c r="H4379" i="1"/>
  <c r="H4378" i="1"/>
  <c r="H4377" i="1"/>
  <c r="H4376" i="1"/>
  <c r="H4375" i="1"/>
  <c r="H4374" i="1"/>
  <c r="H4373" i="1"/>
  <c r="H4372" i="1"/>
  <c r="H4371" i="1"/>
  <c r="H4370" i="1"/>
  <c r="H4369" i="1"/>
  <c r="H4368" i="1"/>
  <c r="H4367" i="1"/>
  <c r="H4366" i="1"/>
  <c r="H4365" i="1"/>
  <c r="H4364" i="1"/>
  <c r="H4363" i="1"/>
  <c r="H4362" i="1"/>
  <c r="H4361" i="1"/>
  <c r="H4360" i="1"/>
  <c r="H4359" i="1"/>
  <c r="H4358" i="1"/>
  <c r="H4357" i="1"/>
  <c r="H4356" i="1"/>
  <c r="H4355" i="1"/>
  <c r="H4354" i="1"/>
  <c r="H4353" i="1"/>
  <c r="H4352" i="1"/>
  <c r="H4351" i="1"/>
  <c r="H4350" i="1"/>
  <c r="H4349" i="1"/>
  <c r="H4348" i="1"/>
  <c r="H4347" i="1"/>
  <c r="H4346" i="1"/>
  <c r="H4345" i="1"/>
  <c r="H4344" i="1"/>
  <c r="H4343" i="1"/>
  <c r="H4342" i="1"/>
  <c r="H4341" i="1"/>
  <c r="H4340" i="1"/>
  <c r="H4339" i="1"/>
  <c r="H4338" i="1"/>
  <c r="H4337" i="1"/>
  <c r="H4336" i="1"/>
  <c r="H4335" i="1"/>
  <c r="H4334" i="1"/>
  <c r="H4333" i="1"/>
  <c r="H4332" i="1"/>
  <c r="H4331" i="1"/>
  <c r="H4330" i="1"/>
  <c r="H4329" i="1"/>
  <c r="H4328" i="1"/>
  <c r="H4327" i="1"/>
  <c r="H4287" i="1"/>
  <c r="H4286" i="1"/>
  <c r="H4008" i="1"/>
  <c r="H4007" i="1"/>
  <c r="H3620" i="1"/>
  <c r="H3306" i="1"/>
  <c r="H3116" i="1"/>
  <c r="H3114" i="1"/>
  <c r="H2981" i="1"/>
  <c r="H2864" i="1"/>
  <c r="H2863" i="1"/>
  <c r="H2862" i="1"/>
  <c r="H2861" i="1"/>
  <c r="H2612" i="1"/>
  <c r="H2384" i="1"/>
  <c r="H2369" i="1"/>
  <c r="H2368" i="1"/>
  <c r="H2367" i="1"/>
  <c r="H2366" i="1"/>
  <c r="H2365" i="1"/>
  <c r="H2364" i="1"/>
  <c r="H1928" i="1"/>
  <c r="H1877" i="1"/>
  <c r="H1484" i="1"/>
  <c r="H1483" i="1"/>
  <c r="H1481" i="1"/>
  <c r="H1480" i="1" s="1"/>
  <c r="H1478" i="1"/>
  <c r="H1477" i="1"/>
  <c r="H1476" i="1"/>
  <c r="H1475" i="1"/>
  <c r="H1474" i="1"/>
  <c r="H1473" i="1"/>
  <c r="H1472" i="1"/>
  <c r="H1471" i="1"/>
  <c r="H1470" i="1"/>
  <c r="H1469" i="1"/>
  <c r="H1468" i="1"/>
  <c r="H1467" i="1"/>
  <c r="H1466" i="1"/>
  <c r="H1465" i="1"/>
  <c r="H1462" i="1"/>
  <c r="H1461" i="1"/>
  <c r="H1460" i="1"/>
  <c r="H1459" i="1"/>
  <c r="H1458" i="1"/>
  <c r="H1457" i="1"/>
  <c r="H1456" i="1"/>
  <c r="H1455" i="1"/>
  <c r="H1454" i="1"/>
  <c r="H1453" i="1"/>
  <c r="H1452" i="1"/>
  <c r="H1451" i="1"/>
  <c r="H1450" i="1"/>
  <c r="H1449" i="1"/>
  <c r="H1448" i="1"/>
  <c r="H1447" i="1"/>
  <c r="H1446" i="1"/>
  <c r="H1411" i="1"/>
  <c r="H1410" i="1"/>
  <c r="H1409" i="1"/>
  <c r="H1408" i="1"/>
  <c r="H1405" i="1"/>
  <c r="H1404" i="1" s="1"/>
  <c r="H1403" i="1"/>
  <c r="H1402" i="1"/>
  <c r="H1401" i="1"/>
  <c r="H1399" i="1"/>
  <c r="H1398" i="1"/>
  <c r="H1397" i="1"/>
  <c r="H1396" i="1"/>
  <c r="H1395" i="1"/>
  <c r="H1394" i="1"/>
  <c r="H1393" i="1"/>
  <c r="H1391" i="1"/>
  <c r="H1390" i="1"/>
  <c r="H1389" i="1"/>
  <c r="H1388" i="1"/>
  <c r="H1387" i="1"/>
  <c r="H1386" i="1"/>
  <c r="H1385" i="1"/>
  <c r="H1384" i="1"/>
  <c r="H1383" i="1"/>
  <c r="H1382" i="1"/>
  <c r="H1381" i="1"/>
  <c r="H1380" i="1"/>
  <c r="H1379" i="1"/>
  <c r="H1378" i="1"/>
  <c r="H1377" i="1"/>
  <c r="H1376" i="1"/>
  <c r="H1375" i="1"/>
  <c r="H1374" i="1"/>
  <c r="H1373" i="1"/>
  <c r="H1372" i="1"/>
  <c r="H1371" i="1"/>
  <c r="H1370" i="1"/>
  <c r="H1369" i="1"/>
  <c r="H1368" i="1"/>
  <c r="H1367" i="1"/>
  <c r="H1366" i="1"/>
  <c r="H1365" i="1"/>
  <c r="H1362" i="1"/>
  <c r="H1361" i="1"/>
  <c r="H1360" i="1"/>
  <c r="G1358" i="1"/>
  <c r="G1357" i="1"/>
  <c r="H1356" i="1"/>
  <c r="H1354" i="1"/>
  <c r="H1353" i="1"/>
  <c r="H1348" i="1"/>
  <c r="H1347" i="1" s="1"/>
  <c r="H1346" i="1" s="1"/>
  <c r="H1344" i="1"/>
  <c r="H1343" i="1"/>
  <c r="H1337" i="1"/>
  <c r="H1336" i="1"/>
  <c r="H1333" i="1"/>
  <c r="H1332" i="1"/>
  <c r="H1331" i="1"/>
  <c r="H1330" i="1"/>
  <c r="H1329" i="1"/>
  <c r="H1328" i="1"/>
  <c r="H1327" i="1"/>
  <c r="H1326" i="1"/>
  <c r="H1325" i="1"/>
  <c r="H1324" i="1"/>
  <c r="H1323" i="1"/>
  <c r="H1322" i="1"/>
  <c r="H1321" i="1"/>
  <c r="H1313" i="1"/>
  <c r="H1312" i="1"/>
  <c r="H1311" i="1"/>
  <c r="H1310" i="1"/>
  <c r="H1309" i="1"/>
  <c r="H1308" i="1"/>
  <c r="H1307" i="1"/>
  <c r="H1306" i="1"/>
  <c r="H1305" i="1"/>
  <c r="H1304" i="1"/>
  <c r="H1303" i="1"/>
  <c r="H1301" i="1"/>
  <c r="H1297" i="1"/>
  <c r="H1294" i="1"/>
  <c r="H1293" i="1"/>
  <c r="H1291" i="1"/>
  <c r="H1290" i="1" s="1"/>
  <c r="H1264" i="1"/>
  <c r="H1263" i="1"/>
  <c r="H1262" i="1"/>
  <c r="H1261" i="1"/>
  <c r="H1260" i="1"/>
  <c r="H1259" i="1"/>
  <c r="H1258" i="1"/>
  <c r="H1257" i="1"/>
  <c r="H1256" i="1"/>
  <c r="H1255" i="1"/>
  <c r="H1254" i="1"/>
  <c r="H1253" i="1"/>
  <c r="H1252" i="1"/>
  <c r="H1251" i="1"/>
  <c r="H1250" i="1"/>
  <c r="H1249" i="1"/>
  <c r="H1248" i="1"/>
  <c r="H1247" i="1"/>
  <c r="H1246" i="1"/>
  <c r="H1245" i="1"/>
  <c r="H1244" i="1"/>
  <c r="H1243" i="1"/>
  <c r="H1242" i="1"/>
  <c r="H1241" i="1"/>
  <c r="H1240" i="1"/>
  <c r="H1239" i="1"/>
  <c r="H1236" i="1"/>
  <c r="H1235" i="1" s="1"/>
  <c r="H1234" i="1" s="1"/>
  <c r="H968" i="1"/>
  <c r="H966" i="1"/>
  <c r="H964" i="1" s="1"/>
  <c r="H963" i="1" s="1"/>
  <c r="H962" i="1"/>
  <c r="H961" i="1" s="1"/>
  <c r="H960" i="1"/>
  <c r="H959" i="1" s="1"/>
  <c r="H957" i="1"/>
  <c r="H956" i="1"/>
  <c r="H955" i="1"/>
  <c r="H954" i="1"/>
  <c r="H953" i="1"/>
  <c r="H952" i="1"/>
  <c r="H950" i="1"/>
  <c r="H949" i="1"/>
  <c r="H948" i="1"/>
  <c r="H947" i="1"/>
  <c r="H946" i="1"/>
  <c r="H945" i="1"/>
  <c r="H944" i="1"/>
  <c r="H943" i="1"/>
  <c r="H942" i="1"/>
  <c r="H941" i="1"/>
  <c r="H940" i="1"/>
  <c r="H939" i="1"/>
  <c r="H938" i="1"/>
  <c r="H937" i="1"/>
  <c r="H936" i="1"/>
  <c r="H935" i="1"/>
  <c r="H934" i="1"/>
  <c r="H933" i="1"/>
  <c r="H925" i="1"/>
  <c r="H923" i="1"/>
  <c r="H920" i="1"/>
  <c r="H919" i="1"/>
  <c r="H917" i="1"/>
  <c r="H916" i="1" s="1"/>
  <c r="H914" i="1"/>
  <c r="H913" i="1"/>
  <c r="H912" i="1"/>
  <c r="H910" i="1"/>
  <c r="H909" i="1" s="1"/>
  <c r="H907" i="1"/>
  <c r="H906" i="1"/>
  <c r="H905" i="1"/>
  <c r="H904" i="1"/>
  <c r="H903" i="1"/>
  <c r="H902" i="1"/>
  <c r="H901" i="1"/>
  <c r="H900" i="1"/>
  <c r="H898" i="1"/>
  <c r="H897" i="1"/>
  <c r="H896" i="1"/>
  <c r="H895" i="1"/>
  <c r="H892" i="1"/>
  <c r="H891" i="1"/>
  <c r="H890" i="1"/>
  <c r="H889" i="1"/>
  <c r="H888" i="1"/>
  <c r="H887" i="1"/>
  <c r="H886" i="1"/>
  <c r="H885" i="1"/>
  <c r="H884" i="1"/>
  <c r="H883" i="1"/>
  <c r="H882" i="1"/>
  <c r="H881" i="1"/>
  <c r="H880" i="1"/>
  <c r="H879" i="1"/>
  <c r="H878" i="1"/>
  <c r="H877" i="1"/>
  <c r="H876" i="1"/>
  <c r="H875" i="1"/>
  <c r="H874" i="1"/>
  <c r="H873" i="1"/>
  <c r="H872" i="1"/>
  <c r="H871" i="1"/>
  <c r="H870" i="1"/>
  <c r="H869" i="1"/>
  <c r="H868" i="1"/>
  <c r="H867" i="1"/>
  <c r="H866" i="1"/>
  <c r="H865" i="1"/>
  <c r="H864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4" i="1"/>
  <c r="H843" i="1"/>
  <c r="H842" i="1"/>
  <c r="H841" i="1"/>
  <c r="H840" i="1"/>
  <c r="H839" i="1"/>
  <c r="H838" i="1"/>
  <c r="H835" i="1"/>
  <c r="H834" i="1"/>
  <c r="H833" i="1"/>
  <c r="H832" i="1"/>
  <c r="H829" i="1"/>
  <c r="H828" i="1" s="1"/>
  <c r="H826" i="1"/>
  <c r="H824" i="1"/>
  <c r="H823" i="1"/>
  <c r="H822" i="1"/>
  <c r="H821" i="1"/>
  <c r="H820" i="1"/>
  <c r="H819" i="1"/>
  <c r="H818" i="1"/>
  <c r="H817" i="1"/>
  <c r="H816" i="1"/>
  <c r="H815" i="1"/>
  <c r="H814" i="1"/>
  <c r="H811" i="1"/>
  <c r="H810" i="1"/>
  <c r="H808" i="1"/>
  <c r="H807" i="1" s="1"/>
  <c r="H805" i="1"/>
  <c r="H804" i="1" s="1"/>
  <c r="H803" i="1"/>
  <c r="H797" i="1"/>
  <c r="H796" i="1"/>
  <c r="H795" i="1"/>
  <c r="H794" i="1"/>
  <c r="H793" i="1"/>
  <c r="H792" i="1"/>
  <c r="H791" i="1"/>
  <c r="H790" i="1"/>
  <c r="H789" i="1"/>
  <c r="H788" i="1"/>
  <c r="H787" i="1"/>
  <c r="H786" i="1"/>
  <c r="H784" i="1"/>
  <c r="H783" i="1"/>
  <c r="H782" i="1"/>
  <c r="H781" i="1"/>
  <c r="H780" i="1"/>
  <c r="H779" i="1"/>
  <c r="H778" i="1"/>
  <c r="H777" i="1"/>
  <c r="H776" i="1"/>
  <c r="H775" i="1"/>
  <c r="H774" i="1"/>
  <c r="H773" i="1"/>
  <c r="H770" i="1"/>
  <c r="H769" i="1"/>
  <c r="H767" i="1"/>
  <c r="H765" i="1" s="1"/>
  <c r="H763" i="1"/>
  <c r="H762" i="1"/>
  <c r="H759" i="1"/>
  <c r="H758" i="1" s="1"/>
  <c r="H757" i="1" s="1"/>
  <c r="H756" i="1"/>
  <c r="H753" i="1"/>
  <c r="H752" i="1"/>
  <c r="H751" i="1"/>
  <c r="H749" i="1"/>
  <c r="H748" i="1"/>
  <c r="H747" i="1"/>
  <c r="H746" i="1"/>
  <c r="H744" i="1"/>
  <c r="H743" i="1"/>
  <c r="H740" i="1"/>
  <c r="H739" i="1"/>
  <c r="H738" i="1"/>
  <c r="H737" i="1"/>
  <c r="H736" i="1"/>
  <c r="H735" i="1"/>
  <c r="H734" i="1"/>
  <c r="H733" i="1"/>
  <c r="H732" i="1"/>
  <c r="H731" i="1"/>
  <c r="H730" i="1"/>
  <c r="H729" i="1"/>
  <c r="H728" i="1"/>
  <c r="H727" i="1"/>
  <c r="H726" i="1"/>
  <c r="H719" i="1"/>
  <c r="H712" i="1"/>
  <c r="H710" i="1" s="1"/>
  <c r="H706" i="1"/>
  <c r="H705" i="1"/>
  <c r="H703" i="1"/>
  <c r="H700" i="1"/>
  <c r="H699" i="1"/>
  <c r="H698" i="1"/>
  <c r="H697" i="1"/>
  <c r="H695" i="1"/>
  <c r="H694" i="1"/>
  <c r="H691" i="1"/>
  <c r="H690" i="1"/>
  <c r="H688" i="1"/>
  <c r="H687" i="1"/>
  <c r="H684" i="1"/>
  <c r="H683" i="1" s="1"/>
  <c r="H682" i="1"/>
  <c r="H681" i="1" s="1"/>
  <c r="H679" i="1"/>
  <c r="H678" i="1" s="1"/>
  <c r="H677" i="1"/>
  <c r="H676" i="1" s="1"/>
  <c r="H674" i="1"/>
  <c r="H673" i="1"/>
  <c r="H672" i="1"/>
  <c r="H671" i="1"/>
  <c r="H670" i="1"/>
  <c r="H669" i="1"/>
  <c r="H666" i="1"/>
  <c r="H665" i="1" s="1"/>
  <c r="H664" i="1"/>
  <c r="H663" i="1" s="1"/>
  <c r="H662" i="1"/>
  <c r="H661" i="1"/>
  <c r="H658" i="1"/>
  <c r="H657" i="1"/>
  <c r="H656" i="1"/>
  <c r="H655" i="1"/>
  <c r="H654" i="1"/>
  <c r="H652" i="1"/>
  <c r="H651" i="1"/>
  <c r="H650" i="1"/>
  <c r="H649" i="1"/>
  <c r="H648" i="1"/>
  <c r="H645" i="1"/>
  <c r="H644" i="1"/>
  <c r="H643" i="1"/>
  <c r="H642" i="1"/>
  <c r="H641" i="1"/>
  <c r="H640" i="1"/>
  <c r="H639" i="1"/>
  <c r="H637" i="1"/>
  <c r="H636" i="1"/>
  <c r="H635" i="1"/>
  <c r="H634" i="1"/>
  <c r="H633" i="1"/>
  <c r="H601" i="1"/>
  <c r="H600" i="1" s="1"/>
  <c r="H599" i="1" s="1"/>
  <c r="H598" i="1"/>
  <c r="H597" i="1"/>
  <c r="H595" i="1"/>
  <c r="H594" i="1"/>
  <c r="H591" i="1"/>
  <c r="H590" i="1"/>
  <c r="H589" i="1"/>
  <c r="H586" i="1"/>
  <c r="H585" i="1"/>
  <c r="H579" i="1"/>
  <c r="H578" i="1" s="1"/>
  <c r="H577" i="1"/>
  <c r="H576" i="1"/>
  <c r="H575" i="1"/>
  <c r="H572" i="1"/>
  <c r="H571" i="1"/>
  <c r="H570" i="1"/>
  <c r="H569" i="1"/>
  <c r="H568" i="1"/>
  <c r="H567" i="1"/>
  <c r="H566" i="1"/>
  <c r="H565" i="1"/>
  <c r="H564" i="1"/>
  <c r="H563" i="1"/>
  <c r="H561" i="1"/>
  <c r="H560" i="1"/>
  <c r="H559" i="1"/>
  <c r="H558" i="1"/>
  <c r="H557" i="1"/>
  <c r="H556" i="1"/>
  <c r="H555" i="1"/>
  <c r="H554" i="1"/>
  <c r="H553" i="1"/>
  <c r="H552" i="1"/>
  <c r="H549" i="1"/>
  <c r="H548" i="1" s="1"/>
  <c r="H546" i="1"/>
  <c r="H544" i="1"/>
  <c r="H543" i="1"/>
  <c r="H541" i="1"/>
  <c r="H540" i="1"/>
  <c r="H539" i="1"/>
  <c r="H535" i="1"/>
  <c r="H534" i="1"/>
  <c r="H530" i="1"/>
  <c r="H528" i="1"/>
  <c r="H523" i="1"/>
  <c r="H522" i="1"/>
  <c r="H519" i="1"/>
  <c r="H518" i="1" s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57" i="1"/>
  <c r="H456" i="1"/>
  <c r="H455" i="1"/>
  <c r="H454" i="1"/>
  <c r="H452" i="1"/>
  <c r="H449" i="1"/>
  <c r="H446" i="1"/>
  <c r="H445" i="1"/>
  <c r="H444" i="1"/>
  <c r="H441" i="1"/>
  <c r="H440" i="1"/>
  <c r="H439" i="1"/>
  <c r="H438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5" i="1"/>
  <c r="H393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1" i="1"/>
  <c r="H330" i="1"/>
  <c r="H329" i="1"/>
  <c r="H328" i="1"/>
  <c r="H327" i="1"/>
  <c r="H326" i="1"/>
  <c r="H325" i="1"/>
  <c r="H324" i="1"/>
  <c r="H323" i="1"/>
  <c r="H322" i="1"/>
  <c r="H320" i="1"/>
  <c r="H319" i="1"/>
  <c r="H315" i="1"/>
  <c r="H313" i="1"/>
  <c r="H312" i="1"/>
  <c r="H309" i="1"/>
  <c r="H308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4" i="1"/>
  <c r="H243" i="1"/>
  <c r="H242" i="1"/>
  <c r="H241" i="1"/>
  <c r="H237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1" i="1"/>
  <c r="H110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1" i="1"/>
  <c r="H40" i="1"/>
  <c r="H39" i="1"/>
  <c r="H38" i="1"/>
  <c r="H37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689" i="1" l="1"/>
  <c r="H742" i="1"/>
  <c r="H799" i="1"/>
  <c r="H798" i="1" s="1"/>
  <c r="H1352" i="1"/>
  <c r="H1351" i="1" s="1"/>
  <c r="H4603" i="1"/>
  <c r="H4825" i="1"/>
  <c r="H593" i="1"/>
  <c r="H761" i="1"/>
  <c r="H760" i="1" s="1"/>
  <c r="H693" i="1"/>
  <c r="H4509" i="1"/>
  <c r="H4506" i="1" s="1"/>
  <c r="H4797" i="1"/>
  <c r="H4794" i="1" s="1"/>
  <c r="H4650" i="1"/>
  <c r="H4647" i="1" s="1"/>
  <c r="H436" i="1"/>
  <c r="H435" i="1" s="1"/>
  <c r="H538" i="1"/>
  <c r="H686" i="1"/>
  <c r="H4807" i="1"/>
  <c r="H4547" i="1"/>
  <c r="H4816" i="1"/>
  <c r="H4831" i="1"/>
  <c r="H521" i="1"/>
  <c r="H520" i="1" s="1"/>
  <c r="H533" i="1"/>
  <c r="H1482" i="1"/>
  <c r="H1479" i="1" s="1"/>
  <c r="H4487" i="1"/>
  <c r="H4496" i="1"/>
  <c r="H4607" i="1"/>
  <c r="H4606" i="1" s="1"/>
  <c r="H632" i="1"/>
  <c r="H647" i="1"/>
  <c r="H918" i="1"/>
  <c r="H915" i="1" s="1"/>
  <c r="H1320" i="1"/>
  <c r="H4484" i="1"/>
  <c r="H4481" i="1" s="1"/>
  <c r="H4520" i="1"/>
  <c r="H4517" i="1" s="1"/>
  <c r="H542" i="1"/>
  <c r="H550" i="1"/>
  <c r="H574" i="1"/>
  <c r="H573" i="1" s="1"/>
  <c r="H581" i="1"/>
  <c r="H596" i="1"/>
  <c r="H675" i="1"/>
  <c r="H750" i="1"/>
  <c r="H785" i="1"/>
  <c r="H825" i="1"/>
  <c r="H1292" i="1"/>
  <c r="H1335" i="1"/>
  <c r="H1334" i="1" s="1"/>
  <c r="H1445" i="1"/>
  <c r="H4501" i="1"/>
  <c r="H4595" i="1"/>
  <c r="H4789" i="1"/>
  <c r="H4803" i="1"/>
  <c r="H4800" i="1" s="1"/>
  <c r="H4872" i="1"/>
  <c r="H4869" i="1" s="1"/>
  <c r="H4903" i="1"/>
  <c r="H4900" i="1" s="1"/>
  <c r="H1359" i="1"/>
  <c r="H1355" i="1" s="1"/>
  <c r="H4326" i="1"/>
  <c r="H4512" i="1"/>
  <c r="H4600" i="1"/>
  <c r="H4774" i="1"/>
  <c r="H653" i="1"/>
  <c r="H321" i="1"/>
  <c r="H772" i="1"/>
  <c r="H1238" i="1"/>
  <c r="H1406" i="1"/>
  <c r="H4663" i="1"/>
  <c r="H4852" i="1"/>
  <c r="H311" i="1"/>
  <c r="H525" i="1"/>
  <c r="H660" i="1"/>
  <c r="H745" i="1"/>
  <c r="H894" i="1"/>
  <c r="H899" i="1"/>
  <c r="H4541" i="1"/>
  <c r="H4538" i="1" s="1"/>
  <c r="H4560" i="1"/>
  <c r="H4617" i="1"/>
  <c r="H4614" i="1" s="1"/>
  <c r="H4747" i="1"/>
  <c r="H4784" i="1"/>
  <c r="H4843" i="1"/>
  <c r="H4915" i="1"/>
  <c r="H4927" i="1"/>
  <c r="H4926" i="1" s="1"/>
  <c r="H638" i="1"/>
  <c r="H813" i="1"/>
  <c r="H812" i="1" s="1"/>
  <c r="H1464" i="1"/>
  <c r="H4493" i="1"/>
  <c r="H4492" i="1" s="1"/>
  <c r="H4572" i="1"/>
  <c r="H16" i="1"/>
  <c r="H562" i="1"/>
  <c r="H587" i="1"/>
  <c r="H668" i="1"/>
  <c r="H667" i="1" s="1"/>
  <c r="H696" i="1"/>
  <c r="H702" i="1"/>
  <c r="H701" i="1" s="1"/>
  <c r="H768" i="1"/>
  <c r="H764" i="1" s="1"/>
  <c r="H809" i="1"/>
  <c r="H806" i="1" s="1"/>
  <c r="H831" i="1"/>
  <c r="H830" i="1" s="1"/>
  <c r="H837" i="1"/>
  <c r="H836" i="1" s="1"/>
  <c r="H911" i="1"/>
  <c r="H908" i="1" s="1"/>
  <c r="H1296" i="1"/>
  <c r="H1342" i="1"/>
  <c r="H1341" i="1" s="1"/>
  <c r="H1364" i="1"/>
  <c r="H4448" i="1"/>
  <c r="H4524" i="1"/>
  <c r="H4523" i="1" s="1"/>
  <c r="H4556" i="1"/>
  <c r="H4768" i="1"/>
  <c r="H4822" i="1"/>
  <c r="H4819" i="1" s="1"/>
  <c r="H4838" i="1"/>
  <c r="H4858" i="1"/>
  <c r="H4857" i="1" s="1"/>
  <c r="H4907" i="1"/>
  <c r="H680" i="1"/>
  <c r="H958" i="1"/>
  <c r="H4762" i="1"/>
  <c r="H1363" i="1" l="1"/>
  <c r="H685" i="1"/>
  <c r="H4806" i="1"/>
  <c r="H692" i="1"/>
  <c r="H547" i="1"/>
  <c r="H524" i="1"/>
  <c r="H1295" i="1"/>
  <c r="H631" i="1"/>
  <c r="H592" i="1"/>
  <c r="H4555" i="1"/>
  <c r="H536" i="1"/>
  <c r="H4325" i="1"/>
  <c r="H1444" i="1"/>
  <c r="H4830" i="1"/>
  <c r="H646" i="1"/>
  <c r="H741" i="1"/>
  <c r="H15" i="1"/>
  <c r="H580" i="1"/>
  <c r="H4662" i="1"/>
  <c r="H4906" i="1"/>
  <c r="H1237" i="1"/>
  <c r="H4767" i="1"/>
  <c r="H771" i="1"/>
  <c r="H893" i="1"/>
  <c r="H4656" i="1" l="1"/>
  <c r="H1485" i="1"/>
  <c r="H4933" i="1"/>
</calcChain>
</file>

<file path=xl/sharedStrings.xml><?xml version="1.0" encoding="utf-8"?>
<sst xmlns="http://schemas.openxmlformats.org/spreadsheetml/2006/main" count="36296" uniqueCount="6945">
  <si>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</si>
  <si>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</si>
  <si>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</si>
  <si>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</si>
  <si>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</si>
  <si>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</si>
  <si>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</si>
  <si>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</si>
  <si>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</si>
  <si>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</si>
  <si>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</si>
  <si>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</si>
  <si>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</si>
  <si>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</si>
  <si>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</si>
  <si>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</si>
  <si>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</si>
  <si>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</si>
  <si>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</si>
  <si>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</si>
  <si>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</si>
  <si>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</si>
  <si>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</si>
  <si>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</si>
  <si>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</si>
  <si>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</si>
  <si>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</si>
  <si>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</si>
  <si>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</si>
  <si>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</si>
  <si>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</si>
  <si>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</si>
  <si>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</si>
  <si>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</si>
  <si>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</si>
  <si>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</si>
  <si>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</si>
  <si>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</si>
  <si>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</si>
  <si>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</si>
  <si>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</si>
  <si>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</si>
  <si>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</si>
  <si>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</si>
  <si>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</si>
  <si>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</si>
  <si>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</si>
  <si>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</si>
  <si>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</si>
  <si>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</si>
  <si>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</si>
  <si>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</si>
  <si>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</si>
  <si>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</si>
  <si>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</si>
  <si>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</si>
  <si>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</si>
  <si>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</si>
  <si>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</si>
  <si>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</si>
  <si>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</si>
  <si>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</si>
  <si>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</si>
  <si>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</si>
  <si>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</si>
  <si>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</si>
  <si>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</si>
  <si>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</si>
  <si>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</si>
  <si>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</si>
  <si>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</si>
  <si>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</si>
  <si>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</si>
  <si>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</si>
  <si>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</si>
  <si>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</si>
  <si>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</si>
  <si>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</si>
  <si>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</si>
  <si>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</si>
  <si>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</si>
  <si>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</si>
  <si>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</si>
  <si>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</si>
  <si>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</si>
  <si>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</si>
  <si>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</si>
  <si>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</si>
  <si>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</si>
  <si>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</si>
  <si>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</si>
  <si>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</si>
  <si>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</si>
  <si>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</si>
  <si>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</si>
  <si>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</si>
  <si>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</si>
  <si>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</si>
  <si>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</si>
  <si>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</si>
  <si>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</si>
  <si>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</si>
  <si>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</si>
  <si>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</si>
  <si>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</si>
  <si>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</si>
  <si>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</si>
  <si>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</si>
  <si>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</si>
  <si>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</si>
  <si>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</si>
  <si>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</si>
  <si>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</si>
  <si>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</si>
  <si>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</si>
  <si>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</si>
  <si>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</si>
  <si>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</si>
  <si>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</si>
  <si>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</si>
  <si>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</si>
  <si>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</si>
  <si>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</si>
  <si>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</si>
  <si>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</si>
  <si>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</si>
  <si>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</si>
  <si>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</si>
  <si>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</si>
  <si>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</si>
  <si>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</si>
  <si>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</si>
  <si>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</si>
  <si>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</si>
  <si>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</si>
  <si>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</si>
  <si>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</si>
  <si>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</si>
  <si>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</si>
  <si>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</si>
  <si>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</si>
  <si>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</si>
  <si>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</si>
  <si>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</si>
  <si>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</si>
  <si>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</si>
  <si>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</si>
  <si>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</si>
  <si>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</si>
  <si>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</si>
  <si>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</si>
  <si>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</si>
  <si>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</si>
  <si>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</si>
  <si>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</si>
  <si>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</si>
  <si>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</si>
  <si>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</si>
  <si>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</si>
  <si>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</si>
  <si>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</si>
  <si>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</si>
  <si>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</si>
  <si>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</si>
  <si>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</si>
  <si>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</si>
  <si>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</si>
  <si>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</si>
  <si>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</si>
  <si>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</si>
  <si>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</si>
  <si>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</si>
  <si>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</si>
  <si>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</si>
  <si>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</si>
  <si>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</si>
  <si>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</si>
  <si>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</si>
  <si>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</si>
  <si>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</si>
  <si>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</si>
  <si>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</si>
  <si>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</si>
  <si>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</si>
  <si>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</si>
  <si>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</si>
  <si>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</si>
  <si>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</si>
  <si>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</si>
  <si>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</si>
  <si>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</si>
  <si>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</si>
  <si>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</si>
  <si>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</si>
  <si>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</si>
  <si>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</si>
  <si>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</si>
  <si>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</si>
  <si>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</si>
  <si>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</si>
  <si>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</si>
  <si>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</si>
  <si>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</si>
  <si>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</si>
  <si>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</si>
  <si>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</si>
  <si>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</si>
  <si>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</si>
  <si>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</si>
  <si>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</si>
  <si>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</si>
  <si>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</si>
  <si>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</si>
  <si>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</si>
  <si>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</si>
  <si>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</si>
  <si>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</si>
  <si>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</si>
  <si>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</si>
  <si>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</si>
  <si>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</si>
  <si>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</si>
  <si>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</si>
  <si>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</si>
  <si>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</si>
  <si>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</si>
  <si>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</si>
  <si>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</si>
  <si>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</si>
  <si>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</si>
  <si>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</si>
  <si>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</si>
  <si>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</si>
  <si>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</si>
  <si>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</si>
  <si>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</si>
  <si>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</si>
  <si>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</si>
  <si>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</si>
  <si>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</si>
  <si>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</si>
  <si>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</si>
  <si>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</si>
  <si>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</si>
  <si>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</si>
  <si>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</si>
  <si>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</si>
  <si>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</si>
  <si>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</si>
  <si>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</si>
  <si>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</si>
  <si>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</si>
  <si>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</si>
  <si>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</si>
  <si>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</si>
  <si>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</si>
  <si>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</si>
  <si>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</si>
  <si>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</si>
  <si>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</si>
  <si>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</si>
  <si>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</si>
  <si>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</si>
  <si>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</si>
  <si>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</si>
  <si>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</si>
  <si>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</si>
  <si>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</si>
  <si>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</si>
  <si>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</si>
  <si>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</si>
  <si>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</si>
  <si>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</si>
  <si>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</si>
  <si>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</si>
  <si>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</si>
  <si>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</si>
  <si>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</si>
  <si>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</si>
  <si>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</si>
  <si>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</si>
  <si>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</si>
  <si>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</si>
  <si>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</si>
  <si>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</si>
  <si>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</si>
  <si>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</si>
  <si>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</si>
  <si>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</si>
  <si>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</si>
  <si>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</si>
  <si>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</si>
  <si>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</si>
  <si>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</si>
  <si>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</si>
  <si>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</si>
  <si>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</si>
  <si>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</si>
  <si>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</si>
  <si>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</si>
  <si>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</si>
  <si>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</si>
  <si>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</si>
  <si>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</si>
  <si>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</si>
  <si>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</si>
  <si>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</si>
  <si>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</si>
  <si>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</si>
  <si>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</si>
  <si>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</si>
  <si>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</si>
  <si>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</si>
  <si>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</si>
  <si>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</si>
  <si>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</si>
  <si>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</si>
  <si>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</si>
  <si>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</si>
  <si>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</si>
  <si>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</si>
  <si>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</si>
  <si>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</si>
  <si>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</si>
  <si>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</si>
  <si>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</si>
  <si>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</si>
  <si>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</si>
  <si>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</si>
  <si>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</si>
  <si>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</si>
  <si>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</si>
  <si>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</si>
  <si>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</si>
  <si>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</si>
  <si>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</si>
  <si>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</si>
  <si>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</si>
  <si>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</si>
  <si>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</si>
  <si>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</si>
  <si>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</si>
  <si>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</si>
  <si>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</si>
  <si>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</si>
  <si>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</si>
  <si>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</si>
  <si>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</si>
  <si>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</si>
  <si>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</si>
  <si>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</si>
  <si>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</si>
  <si>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</si>
  <si>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</si>
  <si>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</si>
  <si>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</si>
  <si>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</si>
  <si>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</si>
  <si>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</si>
  <si>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</si>
  <si>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</si>
  <si>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</si>
  <si>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</si>
  <si>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</si>
  <si>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</si>
  <si>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</si>
  <si>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</si>
  <si>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</si>
  <si>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</si>
  <si>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</si>
  <si>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</si>
  <si>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</si>
  <si>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</si>
  <si>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</si>
  <si>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</si>
  <si>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</si>
  <si>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</si>
  <si>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</si>
  <si>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</si>
  <si>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</si>
  <si>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</si>
  <si>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</si>
  <si>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</si>
  <si>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</si>
  <si>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</si>
  <si>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</si>
  <si>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</si>
  <si>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</si>
  <si>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</si>
  <si>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</si>
  <si>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</si>
  <si>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</si>
  <si>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</si>
  <si>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</si>
  <si>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</si>
  <si>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</si>
  <si>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</si>
  <si>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</si>
  <si>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</si>
  <si>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</si>
  <si>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</si>
  <si>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</si>
  <si>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</si>
  <si>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</si>
  <si>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</si>
  <si>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</si>
  <si>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</si>
  <si>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</si>
  <si>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</si>
  <si>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</si>
  <si>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</si>
  <si>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</si>
  <si>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</si>
  <si>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</si>
  <si>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</si>
  <si>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</si>
  <si>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</si>
  <si>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</si>
  <si>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</si>
  <si>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</si>
  <si>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</si>
  <si>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</si>
  <si>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</si>
  <si>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</si>
  <si>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</si>
  <si>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</si>
  <si>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</si>
  <si>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</si>
  <si>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</si>
  <si>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</si>
  <si>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</si>
  <si>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</si>
  <si>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</si>
  <si>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</si>
  <si>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</si>
  <si>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</si>
  <si>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</si>
  <si>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</si>
  <si>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</si>
  <si>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</si>
  <si>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</si>
  <si>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</si>
  <si>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</si>
  <si>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</si>
  <si>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</si>
  <si>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</si>
  <si>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</si>
  <si>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</si>
  <si>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</si>
  <si>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</si>
  <si>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</si>
  <si>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</si>
  <si>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</si>
  <si>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</si>
  <si>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</si>
  <si>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</si>
  <si>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</si>
  <si>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</si>
  <si>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</si>
  <si>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</si>
  <si>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</si>
  <si>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</si>
  <si>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</si>
  <si>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</si>
  <si>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</si>
  <si>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</si>
  <si>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</si>
  <si>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</si>
  <si>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</si>
  <si>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</si>
  <si>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</si>
  <si>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</si>
  <si>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</si>
  <si>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</si>
  <si>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</si>
  <si>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</si>
  <si>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</si>
  <si>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</si>
  <si>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</si>
  <si>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</si>
  <si>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</si>
  <si>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</si>
  <si>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</si>
  <si>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</si>
  <si>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</si>
  <si>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</si>
  <si>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</si>
  <si>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</si>
  <si>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</si>
  <si>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</si>
  <si>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</si>
  <si>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</si>
  <si>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</si>
  <si>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</si>
  <si>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</si>
  <si>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</si>
  <si>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</si>
  <si>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</si>
  <si>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</si>
  <si>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</si>
  <si>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</si>
  <si>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</si>
  <si>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</si>
  <si>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</si>
  <si>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</si>
  <si>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</si>
  <si>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</si>
  <si>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</si>
  <si>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</si>
  <si>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</si>
  <si>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</si>
  <si>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</si>
  <si>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</si>
  <si>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</si>
  <si>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</si>
  <si>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</si>
  <si>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</si>
  <si>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</si>
  <si>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</si>
  <si>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</si>
  <si>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</si>
  <si>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</si>
  <si>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</si>
  <si>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</si>
  <si>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</si>
  <si>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</si>
  <si>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</si>
  <si>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</si>
  <si>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</si>
  <si>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</si>
  <si>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</si>
  <si>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</si>
  <si>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</si>
  <si>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</si>
  <si>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</si>
  <si>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</si>
  <si>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</si>
  <si>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</si>
  <si>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</si>
  <si>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</si>
  <si>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</si>
  <si>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</si>
  <si>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</si>
  <si>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</si>
  <si>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</si>
  <si>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</si>
  <si>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</si>
  <si>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</si>
  <si>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</si>
  <si>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</si>
  <si>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</si>
  <si>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</si>
  <si>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</si>
  <si>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</si>
  <si>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</si>
  <si>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</si>
  <si>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</si>
  <si>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</si>
  <si>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</si>
  <si>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</si>
  <si>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</si>
  <si>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</si>
  <si>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</si>
  <si>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</si>
  <si>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</si>
  <si>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</si>
  <si>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</si>
  <si>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</si>
  <si>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</si>
  <si>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</si>
  <si>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</si>
  <si>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</si>
  <si>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</si>
  <si>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</si>
  <si>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</si>
  <si>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</si>
  <si>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</si>
  <si>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</si>
  <si>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</si>
  <si>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</si>
  <si>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</si>
  <si>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</si>
  <si>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</si>
  <si>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</si>
  <si>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</si>
  <si>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</si>
  <si>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</si>
  <si>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</si>
  <si>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</si>
  <si>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</si>
  <si>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</si>
  <si>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</si>
  <si>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</si>
  <si>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</si>
  <si>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</si>
  <si>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</si>
  <si>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</si>
  <si>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</si>
  <si>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</si>
  <si>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</si>
  <si>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</si>
  <si>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</si>
  <si>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</si>
  <si>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</si>
  <si>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</si>
  <si>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</si>
  <si>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</si>
  <si>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</si>
  <si>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</si>
  <si>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</si>
  <si>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</si>
  <si>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</si>
  <si>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</si>
  <si>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</si>
  <si>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</si>
  <si>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</si>
  <si>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</si>
  <si>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</si>
  <si>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</si>
  <si>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</si>
  <si>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</si>
  <si>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</si>
  <si>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</si>
  <si>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</si>
  <si>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</si>
  <si>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</si>
  <si>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</si>
  <si>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</si>
  <si>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</si>
  <si>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</si>
  <si>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</si>
  <si>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</si>
  <si>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</si>
  <si>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</si>
  <si>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</si>
  <si>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</si>
  <si>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</si>
  <si>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</si>
  <si>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</si>
  <si>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</si>
  <si>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</si>
  <si>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</si>
  <si>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</si>
  <si>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</si>
  <si>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</si>
  <si>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</si>
  <si>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</si>
  <si>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</si>
  <si>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</si>
  <si>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</si>
  <si>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</si>
  <si>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</si>
  <si>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</si>
  <si>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 xml:space="preserve"> մեխանիկական կամ սրվող մատիտներ</t>
  </si>
  <si>
    <t>30192160/511</t>
  </si>
  <si>
    <t>30192220/506</t>
  </si>
  <si>
    <t>30192710/508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</si>
  <si>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</si>
  <si>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</si>
  <si>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</si>
  <si>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</si>
  <si>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</si>
  <si>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</si>
  <si>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թղթապանակ/ պոլիէթիլենային</t>
  </si>
  <si>
    <t>թղթապանակ/ պլաստիկ</t>
  </si>
  <si>
    <t>30197231/521</t>
  </si>
  <si>
    <t>30197232/520</t>
  </si>
  <si>
    <t>30197233/9</t>
  </si>
  <si>
    <t>դակիչ (ծակոտիչ)` միջին</t>
  </si>
  <si>
    <t>30197622/522</t>
  </si>
  <si>
    <t>30199420/521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</si>
  <si>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</si>
  <si>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</si>
  <si>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</si>
  <si>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</si>
  <si>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</si>
  <si>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</si>
  <si>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</si>
  <si>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</si>
  <si>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</si>
  <si>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</si>
  <si>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31683300/508</t>
  </si>
  <si>
    <t xml:space="preserve"> եռաբաշխիչ, վարդակին միացվող, առանց լարի</t>
  </si>
  <si>
    <t xml:space="preserve"> խրոց սովորական </t>
  </si>
  <si>
    <t>33761100/14</t>
  </si>
  <si>
    <t>սրբիչ` վաֆլե, բամբակյա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</si>
  <si>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</si>
  <si>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</si>
  <si>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</si>
  <si>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</si>
  <si>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</si>
  <si>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</si>
  <si>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</si>
  <si>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</si>
  <si>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</si>
  <si>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</si>
  <si>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</si>
  <si>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</si>
  <si>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</si>
  <si>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</si>
  <si>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</si>
  <si>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</si>
  <si>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 xml:space="preserve"> փականների մասեր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</si>
  <si>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</si>
  <si>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</si>
  <si>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</si>
  <si>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</si>
  <si>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</si>
  <si>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</si>
  <si>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</si>
  <si>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</si>
  <si>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 xml:space="preserve"> gsm հեռախոսներ</t>
  </si>
  <si>
    <t>32251300/2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</si>
  <si>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</si>
  <si>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</si>
  <si>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</si>
  <si>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</si>
  <si>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</si>
  <si>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</si>
  <si>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</si>
  <si>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</si>
  <si>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</si>
  <si>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</si>
  <si>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</si>
  <si>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</si>
  <si>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</si>
  <si>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</si>
  <si>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</si>
  <si>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</si>
  <si>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</si>
  <si>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</si>
  <si>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</si>
  <si>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</si>
  <si>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</si>
  <si>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</si>
  <si>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</si>
  <si>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</si>
  <si>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</si>
  <si>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</si>
  <si>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</si>
  <si>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</si>
  <si>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</si>
  <si>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</si>
  <si>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</si>
  <si>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</si>
  <si>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</si>
  <si>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</si>
  <si>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</si>
  <si>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</si>
  <si>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</si>
  <si>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</si>
  <si>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</si>
  <si>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</si>
  <si>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</si>
  <si>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</si>
  <si>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</si>
  <si>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</si>
  <si>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</si>
  <si>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</si>
  <si>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</si>
  <si>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</si>
  <si>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</si>
  <si>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</si>
  <si>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</si>
  <si>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</si>
  <si>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</si>
  <si>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</si>
  <si>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</si>
  <si>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</si>
  <si>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</si>
  <si>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</si>
  <si>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</si>
  <si>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</si>
  <si>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</si>
  <si>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</si>
  <si>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</si>
  <si>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</si>
  <si>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</si>
  <si>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</si>
  <si>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</si>
  <si>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</si>
  <si>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</si>
  <si>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</si>
  <si>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</si>
  <si>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</si>
  <si>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</si>
  <si>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</si>
  <si>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</si>
  <si>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</si>
  <si>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</si>
  <si>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</si>
  <si>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</si>
  <si>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</si>
  <si>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</si>
  <si>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</si>
  <si>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</si>
  <si>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</si>
  <si>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</si>
  <si>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</si>
  <si>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</si>
  <si>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</si>
  <si>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</si>
  <si>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</si>
  <si>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</si>
  <si>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</si>
  <si>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</si>
  <si>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</si>
  <si>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</si>
  <si>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</si>
  <si>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</si>
  <si>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</si>
  <si>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</si>
  <si>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</si>
  <si>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</si>
  <si>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</si>
  <si>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</si>
  <si>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</si>
  <si>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</si>
  <si>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</si>
  <si>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</si>
  <si>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</si>
  <si>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</si>
  <si>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</si>
  <si>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</si>
  <si>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</si>
  <si>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</si>
  <si>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</si>
  <si>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</si>
  <si>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</si>
  <si>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</si>
  <si>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</si>
  <si>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</si>
  <si>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</si>
  <si>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</si>
  <si>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</si>
  <si>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</si>
  <si>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</si>
  <si>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</si>
  <si>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</si>
  <si>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</si>
  <si>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</si>
  <si>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</si>
  <si>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</si>
  <si>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</si>
  <si>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</si>
  <si>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</si>
  <si>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</si>
  <si>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</si>
  <si>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</si>
  <si>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</si>
  <si>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</si>
  <si>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</si>
  <si>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</si>
  <si>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</si>
  <si>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</si>
  <si>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</si>
  <si>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</si>
  <si>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</si>
  <si>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</si>
  <si>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</si>
  <si>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</si>
  <si>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</si>
  <si>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</si>
  <si>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</si>
  <si>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</si>
  <si>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</si>
  <si>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</si>
  <si>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</si>
  <si>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</si>
  <si>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</si>
  <si>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</si>
  <si>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</si>
  <si>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</si>
  <si>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</si>
  <si>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</si>
  <si>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</si>
  <si>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</si>
  <si>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</si>
  <si>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</si>
  <si>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</si>
  <si>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</si>
  <si>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</si>
  <si>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</si>
  <si>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</si>
  <si>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</si>
  <si>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</si>
  <si>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</si>
  <si>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</si>
  <si>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</si>
  <si>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</si>
  <si>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</si>
  <si>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</si>
  <si>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</si>
  <si>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</si>
  <si>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</si>
  <si>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</si>
  <si>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</si>
  <si>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</si>
  <si>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</si>
  <si>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</si>
  <si>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</si>
  <si>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</si>
  <si>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</si>
  <si>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</si>
  <si>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</si>
  <si>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</si>
  <si>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</si>
  <si>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</si>
  <si>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</si>
  <si>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</si>
  <si>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</si>
  <si>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</si>
  <si>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</si>
  <si>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</si>
  <si>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</si>
  <si>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</si>
  <si>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</si>
  <si>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</si>
  <si>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</si>
  <si>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</si>
  <si>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</si>
  <si>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</si>
  <si>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</si>
  <si>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</si>
  <si>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</si>
  <si>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</si>
  <si>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</si>
  <si>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</si>
  <si>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</si>
  <si>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</si>
  <si>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</si>
  <si>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</si>
  <si>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</si>
  <si>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</si>
  <si>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</si>
  <si>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</si>
  <si>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</si>
  <si>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</si>
  <si>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</si>
  <si>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</si>
  <si>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</si>
  <si>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</si>
  <si>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</si>
  <si>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</si>
  <si>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</si>
  <si>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</si>
  <si>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</si>
  <si>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</si>
  <si>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</si>
  <si>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</si>
  <si>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</si>
  <si>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</si>
  <si>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</si>
  <si>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</si>
  <si>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</si>
  <si>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</si>
  <si>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</si>
  <si>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</si>
  <si>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</si>
  <si>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</si>
  <si>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</si>
  <si>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</si>
  <si>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</si>
  <si>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</si>
  <si>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</si>
  <si>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</si>
  <si>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</si>
  <si>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</si>
  <si>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</si>
  <si>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</si>
  <si>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</si>
  <si>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</si>
  <si>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</si>
  <si>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</si>
  <si>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</si>
  <si>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</si>
  <si>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</si>
  <si>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</si>
  <si>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</si>
  <si>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</si>
  <si>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</si>
  <si>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</si>
  <si>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</si>
  <si>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</si>
  <si>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</si>
  <si>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</si>
  <si>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</si>
  <si>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</si>
  <si>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</si>
  <si>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</si>
  <si>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</si>
  <si>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</si>
  <si>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</si>
  <si>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</si>
  <si>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</si>
  <si>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</si>
  <si>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</si>
  <si>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</si>
  <si>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</si>
  <si>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</si>
  <si>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</si>
  <si>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</si>
  <si>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</si>
  <si>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</si>
  <si>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</si>
  <si>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</si>
  <si>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</si>
  <si>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</si>
  <si>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 xml:space="preserve"> օրագրեր և ամենօրյա նշումների տետրեր</t>
  </si>
  <si>
    <t>24911500/501</t>
  </si>
  <si>
    <t>30141200/501</t>
  </si>
  <si>
    <t>30192121/501</t>
  </si>
  <si>
    <t>30192135/501</t>
  </si>
  <si>
    <t>գրաֆիտե միջուկ, մատիտի համար</t>
  </si>
  <si>
    <t>30192160/501</t>
  </si>
  <si>
    <t>30192720/501</t>
  </si>
  <si>
    <t>30197100/501</t>
  </si>
  <si>
    <t xml:space="preserve"> կոճգամներ</t>
  </si>
  <si>
    <t>30197232/501</t>
  </si>
  <si>
    <t>30197233/501</t>
  </si>
  <si>
    <t>30197234/501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</si>
  <si>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</si>
  <si>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</si>
  <si>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</si>
  <si>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</si>
  <si>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</si>
  <si>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</si>
  <si>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</si>
  <si>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</si>
  <si>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</si>
  <si>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</si>
  <si>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</si>
  <si>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</si>
  <si>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</si>
  <si>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</si>
  <si>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</si>
  <si>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</si>
  <si>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</si>
  <si>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</si>
  <si>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</si>
  <si>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</si>
  <si>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</si>
  <si>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</si>
  <si>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</si>
  <si>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</si>
  <si>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</si>
  <si>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</si>
  <si>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</si>
  <si>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</si>
  <si>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</si>
  <si>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</si>
  <si>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</si>
  <si>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</si>
  <si>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</si>
  <si>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</si>
  <si>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</si>
  <si>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</si>
  <si>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</si>
  <si>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</si>
  <si>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</si>
  <si>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</si>
  <si>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</si>
  <si>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</si>
  <si>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</si>
  <si>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</si>
  <si>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</si>
  <si>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</si>
  <si>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</si>
  <si>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</si>
  <si>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</si>
  <si>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</si>
  <si>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</si>
  <si>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</si>
  <si>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</si>
  <si>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</si>
  <si>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</si>
  <si>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</si>
  <si>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</si>
  <si>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</si>
  <si>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</si>
  <si>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</si>
  <si>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</si>
  <si>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</si>
  <si>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</si>
  <si>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</si>
  <si>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</si>
  <si>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</si>
  <si>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</si>
  <si>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</si>
  <si>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</si>
  <si>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</si>
  <si>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</si>
  <si>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</si>
  <si>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</si>
  <si>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</si>
  <si>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</si>
  <si>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</si>
  <si>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</si>
  <si>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</si>
  <si>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</si>
  <si>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</si>
  <si>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</si>
  <si>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</si>
  <si>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</si>
  <si>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</si>
  <si>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</si>
  <si>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</si>
  <si>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</si>
  <si>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</si>
  <si>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</si>
  <si>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</si>
  <si>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</si>
  <si>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</si>
  <si>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</si>
  <si>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</si>
  <si>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</si>
  <si>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</si>
  <si>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</si>
  <si>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</si>
  <si>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</si>
  <si>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</si>
  <si>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</si>
  <si>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</si>
  <si>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</si>
  <si>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</si>
  <si>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</si>
  <si>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</si>
  <si>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</si>
  <si>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</si>
  <si>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</si>
  <si>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</si>
  <si>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</si>
  <si>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</si>
  <si>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</si>
  <si>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</si>
  <si>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</si>
  <si>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</si>
  <si>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</si>
  <si>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</si>
  <si>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</si>
  <si>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</si>
  <si>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</si>
  <si>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</si>
  <si>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</si>
  <si>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</si>
  <si>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</si>
  <si>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</si>
  <si>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</si>
  <si>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</si>
  <si>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</si>
  <si>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</si>
  <si>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</si>
  <si>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</si>
  <si>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</si>
  <si>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</si>
  <si>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</si>
  <si>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</si>
  <si>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</si>
  <si>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</si>
  <si>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</si>
  <si>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</si>
  <si>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</si>
  <si>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</si>
  <si>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</si>
  <si>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</si>
  <si>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</si>
  <si>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</si>
  <si>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</si>
  <si>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</si>
  <si>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</si>
  <si>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</si>
  <si>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</si>
  <si>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</si>
  <si>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</si>
  <si>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</si>
  <si>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</si>
  <si>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</si>
  <si>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</si>
  <si>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</si>
  <si>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</si>
  <si>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</si>
  <si>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</si>
  <si>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</si>
  <si>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</si>
  <si>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</si>
  <si>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</si>
  <si>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</si>
  <si>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</si>
  <si>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</si>
  <si>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</si>
  <si>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</si>
  <si>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</si>
  <si>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</si>
  <si>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</si>
  <si>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</si>
  <si>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</si>
  <si>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</si>
  <si>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</si>
  <si>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</si>
  <si>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</si>
  <si>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</si>
  <si>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</si>
  <si>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</si>
  <si>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</si>
  <si>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</si>
  <si>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</si>
  <si>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</si>
  <si>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</si>
  <si>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</si>
  <si>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</si>
  <si>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</si>
  <si>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</si>
  <si>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</si>
  <si>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</si>
  <si>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</si>
  <si>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</si>
  <si>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</si>
  <si>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</si>
  <si>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</si>
  <si>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</si>
  <si>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</si>
  <si>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</si>
  <si>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</si>
  <si>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</si>
  <si>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</si>
  <si>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</si>
  <si>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</si>
  <si>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</si>
  <si>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</si>
  <si>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</si>
  <si>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</si>
  <si>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</si>
  <si>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</si>
  <si>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</si>
  <si>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</si>
  <si>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</si>
  <si>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</si>
  <si>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</si>
  <si>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</si>
  <si>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</si>
  <si>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</si>
  <si>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</si>
  <si>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</si>
  <si>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</si>
  <si>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</si>
  <si>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</si>
  <si>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</si>
  <si>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</si>
  <si>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</si>
  <si>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</si>
  <si>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</si>
  <si>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</si>
  <si>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</si>
  <si>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</si>
  <si>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</si>
  <si>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</si>
  <si>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</si>
  <si>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</si>
  <si>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</si>
  <si>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</si>
  <si>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</si>
  <si>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</si>
  <si>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</si>
  <si>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</si>
  <si>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</si>
  <si>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</si>
  <si>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</si>
  <si>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</si>
  <si>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</si>
  <si>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</si>
  <si>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</si>
  <si>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</si>
  <si>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</si>
  <si>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</si>
  <si>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</si>
  <si>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</si>
  <si>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</si>
  <si>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</si>
  <si>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</si>
  <si>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</si>
  <si>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</si>
  <si>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</si>
  <si>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</si>
  <si>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</si>
  <si>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</si>
  <si>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</si>
  <si>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</si>
  <si>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</si>
  <si>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</si>
  <si>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</si>
  <si>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</si>
  <si>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</si>
  <si>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</si>
  <si>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</si>
  <si>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</si>
  <si>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</si>
  <si>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</si>
  <si>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</si>
  <si>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</si>
  <si>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</si>
  <si>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</si>
  <si>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</si>
  <si>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</si>
  <si>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</si>
  <si>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</si>
  <si>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</si>
  <si>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</si>
  <si>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</si>
  <si>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</si>
  <si>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</si>
  <si>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</si>
  <si>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</si>
  <si>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</si>
  <si>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</si>
  <si>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</si>
  <si>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</si>
  <si>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</si>
  <si>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</si>
  <si>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</si>
  <si>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</si>
  <si>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</si>
  <si>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</si>
  <si>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</si>
  <si>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</si>
  <si>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</si>
  <si>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</si>
  <si>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</si>
  <si>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</si>
  <si>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</si>
  <si>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</si>
  <si>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</si>
  <si>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</si>
  <si>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</si>
  <si>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</si>
  <si>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</si>
  <si>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</si>
  <si>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</si>
  <si>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</si>
  <si>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</si>
  <si>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</si>
  <si>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</si>
  <si>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</si>
  <si>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</si>
  <si>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</si>
  <si>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</si>
  <si>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</si>
  <si>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</si>
  <si>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</si>
  <si>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</si>
  <si>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</si>
  <si>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</si>
  <si>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</si>
  <si>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</si>
  <si>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</si>
  <si>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</si>
  <si>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</si>
  <si>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</si>
  <si>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</si>
  <si>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</si>
  <si>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</si>
  <si>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</si>
  <si>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</si>
  <si>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</si>
  <si>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</si>
  <si>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</si>
  <si>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</si>
  <si>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</si>
  <si>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</si>
  <si>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</si>
  <si>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</si>
  <si>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</si>
  <si>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</si>
  <si>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</si>
  <si>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</si>
  <si>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</si>
  <si>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</si>
  <si>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</si>
  <si>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</si>
  <si>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</si>
  <si>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</si>
  <si>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</si>
  <si>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</si>
  <si>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</si>
  <si>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</si>
  <si>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</si>
  <si>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</si>
  <si>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</si>
  <si>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</si>
  <si>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</si>
  <si>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</si>
  <si>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</si>
  <si>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</si>
  <si>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</si>
  <si>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</si>
  <si>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</si>
  <si>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</si>
  <si>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</si>
  <si>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</si>
  <si>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</si>
  <si>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</si>
  <si>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</si>
  <si>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</si>
  <si>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</si>
  <si>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</si>
  <si>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</si>
  <si>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</si>
  <si>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</si>
  <si>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</si>
  <si>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</si>
  <si>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</si>
  <si>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</si>
  <si>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</si>
  <si>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</si>
  <si>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</si>
  <si>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</si>
  <si>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</si>
  <si>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</si>
  <si>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</si>
  <si>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</si>
  <si>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</si>
  <si>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</si>
  <si>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</si>
  <si>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</si>
  <si>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</si>
  <si>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</si>
  <si>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</si>
  <si>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</si>
  <si>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</si>
  <si>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</si>
  <si>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</si>
  <si>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</si>
  <si>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</si>
  <si>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</si>
  <si>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</si>
  <si>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</si>
  <si>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</si>
  <si>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</si>
  <si>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</si>
  <si>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</si>
  <si>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</si>
  <si>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</si>
  <si>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</si>
  <si>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</si>
  <si>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</si>
  <si>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</si>
  <si>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</si>
  <si>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</si>
  <si>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</si>
  <si>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</si>
  <si>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</si>
  <si>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</si>
  <si>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</si>
  <si>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</si>
  <si>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</si>
  <si>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</si>
  <si>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</si>
  <si>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</si>
  <si>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</si>
  <si>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</si>
  <si>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</si>
  <si>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</si>
  <si>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</si>
  <si>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</si>
  <si>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</si>
  <si>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</si>
  <si>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</si>
  <si>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</si>
  <si>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</si>
  <si>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</si>
  <si>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</si>
  <si>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</si>
  <si>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</si>
  <si>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</si>
  <si>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</si>
  <si>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</si>
  <si>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</si>
  <si>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</si>
  <si>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</si>
  <si>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</si>
  <si>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</si>
  <si>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</si>
  <si>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</si>
  <si>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</si>
  <si>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</si>
  <si>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</si>
  <si>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</si>
  <si>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</si>
  <si>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</si>
  <si>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</si>
  <si>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</si>
  <si>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</si>
  <si>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</si>
  <si>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</si>
  <si>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</si>
  <si>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</si>
  <si>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</si>
  <si>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</si>
  <si>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</si>
  <si>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</si>
  <si>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</si>
  <si>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</si>
  <si>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</si>
  <si>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</si>
  <si>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</si>
  <si>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</si>
  <si>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</si>
  <si>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</si>
  <si>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</si>
  <si>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</si>
  <si>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</si>
  <si>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</si>
  <si>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</si>
  <si>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</si>
  <si>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</si>
  <si>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</si>
  <si>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</si>
  <si>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</si>
  <si>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</si>
  <si>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</si>
  <si>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</si>
  <si>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</si>
  <si>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</si>
  <si>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</si>
  <si>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</si>
  <si>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</si>
  <si>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</si>
  <si>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</si>
  <si>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</si>
  <si>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</si>
  <si>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</si>
  <si>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</si>
  <si>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</si>
  <si>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</si>
  <si>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</si>
  <si>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</si>
  <si>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</si>
  <si>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</si>
  <si>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</si>
  <si>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</si>
  <si>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</si>
  <si>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</si>
  <si>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</si>
  <si>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</si>
  <si>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</si>
  <si>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</si>
  <si>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</si>
  <si>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</si>
  <si>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</si>
  <si>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</si>
  <si>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</si>
  <si>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</si>
  <si>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</si>
  <si>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</si>
  <si>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</si>
  <si>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</si>
  <si>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</si>
  <si>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</si>
  <si>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</si>
  <si>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</si>
  <si>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</si>
  <si>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</si>
  <si>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</si>
  <si>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</si>
  <si>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</si>
  <si>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</si>
  <si>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</si>
  <si>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</si>
  <si>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</si>
  <si>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</si>
  <si>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</si>
  <si>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</si>
  <si>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</si>
  <si>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</si>
  <si>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</si>
  <si>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</si>
  <si>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</si>
  <si>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</si>
  <si>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</si>
  <si>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</si>
  <si>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</si>
  <si>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</si>
  <si>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</si>
  <si>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</si>
  <si>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</si>
  <si>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</si>
  <si>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</si>
  <si>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</si>
  <si>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</si>
  <si>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</si>
  <si>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</si>
  <si>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</si>
  <si>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</si>
  <si>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</si>
  <si>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</si>
  <si>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</si>
  <si>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</si>
  <si>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</si>
  <si>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</si>
  <si>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</si>
  <si>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</si>
  <si>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</si>
  <si>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</si>
  <si>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</si>
  <si>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</si>
  <si>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</si>
  <si>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</si>
  <si>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</si>
  <si>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</si>
  <si>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</si>
  <si>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</si>
  <si>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</si>
  <si>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</si>
  <si>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</si>
  <si>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</si>
  <si>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</si>
  <si>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</si>
  <si>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</si>
  <si>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</si>
  <si>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</si>
  <si>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</si>
  <si>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</si>
  <si>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</si>
  <si>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</si>
  <si>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</si>
  <si>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</si>
  <si>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</si>
  <si>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</si>
  <si>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</si>
  <si>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</si>
  <si>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</si>
  <si>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</si>
  <si>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</si>
  <si>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</si>
  <si>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</si>
  <si>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</si>
  <si>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</si>
  <si>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</si>
  <si>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</si>
  <si>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</si>
  <si>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</si>
  <si>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</si>
  <si>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</si>
  <si>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</si>
  <si>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</si>
  <si>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</si>
  <si>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</si>
  <si>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</si>
  <si>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</si>
  <si>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</si>
  <si>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</si>
  <si>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</si>
  <si>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</si>
  <si>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</si>
  <si>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</si>
  <si>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</si>
  <si>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</si>
  <si>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</si>
  <si>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</si>
  <si>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</si>
  <si>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</si>
  <si>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</si>
  <si>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</si>
  <si>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</si>
  <si>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</si>
  <si>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</si>
  <si>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</si>
  <si>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</si>
  <si>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</si>
  <si>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</si>
  <si>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</si>
  <si>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</si>
  <si>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</si>
  <si>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</si>
  <si>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</si>
  <si>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</si>
  <si>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</si>
  <si>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</si>
  <si>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</si>
  <si>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</si>
  <si>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</si>
  <si>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</si>
  <si>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</si>
  <si>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</si>
  <si>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</si>
  <si>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</si>
  <si>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</si>
  <si>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</si>
  <si>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</si>
  <si>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</si>
  <si>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</si>
  <si>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</si>
  <si>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</si>
  <si>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</si>
  <si>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</si>
  <si>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</si>
  <si>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</si>
  <si>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</si>
  <si>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</si>
  <si>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</si>
  <si>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</si>
  <si>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</si>
  <si>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</si>
  <si>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</si>
  <si>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</si>
  <si>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</si>
  <si>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</si>
  <si>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</si>
  <si>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</si>
  <si>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</si>
  <si>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</si>
  <si>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</si>
  <si>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</si>
  <si>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</si>
  <si>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</si>
  <si>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</si>
  <si>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</si>
  <si>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</si>
  <si>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</si>
  <si>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</si>
  <si>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</si>
  <si>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</si>
  <si>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</si>
  <si>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</si>
  <si>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</si>
  <si>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</si>
  <si>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</si>
  <si>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</si>
  <si>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</si>
  <si>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</si>
  <si>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</si>
  <si>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</si>
  <si>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</si>
  <si>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</si>
  <si>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</si>
  <si>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</si>
  <si>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</si>
  <si>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</si>
  <si>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</si>
  <si>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</si>
  <si>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</si>
  <si>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</si>
  <si>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</si>
  <si>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</si>
  <si>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</si>
  <si>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</si>
  <si>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</si>
  <si>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</si>
  <si>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</si>
  <si>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</si>
  <si>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</si>
  <si>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</si>
  <si>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</si>
  <si>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</si>
  <si>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</si>
  <si>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</si>
  <si>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</si>
  <si>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</si>
  <si>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</si>
  <si>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</si>
  <si>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</si>
  <si>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</si>
  <si>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</si>
  <si>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</si>
  <si>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</si>
  <si>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</si>
  <si>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</si>
  <si>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</si>
  <si>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</si>
  <si>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</si>
  <si>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</si>
  <si>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</si>
  <si>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</si>
  <si>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</si>
  <si>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</si>
  <si>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</si>
  <si>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</si>
  <si>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</si>
  <si>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</si>
  <si>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</si>
  <si>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</si>
  <si>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</si>
  <si>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</si>
  <si>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</si>
  <si>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</si>
  <si>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</si>
  <si>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</si>
  <si>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</si>
  <si>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</si>
  <si>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</si>
  <si>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</si>
  <si>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</si>
  <si>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</si>
  <si>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</si>
  <si>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</si>
  <si>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</si>
  <si>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</si>
  <si>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</si>
  <si>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</si>
  <si>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</si>
  <si>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</si>
  <si>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</si>
  <si>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</si>
  <si>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</si>
  <si>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</si>
  <si>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</si>
  <si>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</si>
  <si>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</si>
  <si>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</si>
  <si>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</si>
  <si>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</si>
  <si>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</si>
  <si>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</si>
  <si>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</si>
  <si>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</si>
  <si>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</si>
  <si>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</si>
  <si>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</si>
  <si>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</si>
  <si>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</si>
  <si>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</si>
  <si>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</si>
  <si>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</si>
  <si>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</si>
  <si>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</si>
  <si>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</si>
  <si>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</si>
  <si>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</si>
  <si>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</si>
  <si>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</si>
  <si>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</si>
  <si>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</si>
  <si>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</si>
  <si>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</si>
  <si>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</si>
  <si>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</si>
  <si>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</si>
  <si>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</si>
  <si>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</si>
  <si>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</si>
  <si>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</si>
  <si>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</si>
  <si>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</si>
  <si>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</si>
  <si>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</si>
  <si>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</si>
  <si>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</si>
  <si>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</si>
  <si>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</si>
  <si>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</si>
  <si>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</si>
  <si>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</si>
  <si>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</si>
  <si>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</si>
  <si>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</si>
  <si>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</si>
  <si>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</si>
  <si>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</si>
  <si>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</si>
  <si>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</si>
  <si>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</si>
  <si>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</si>
  <si>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</si>
  <si>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</si>
  <si>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</si>
  <si>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</si>
  <si>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</si>
  <si>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</si>
  <si>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</si>
  <si>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</si>
  <si>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</si>
  <si>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</si>
  <si>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</si>
  <si>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</si>
  <si>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</si>
  <si>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</si>
  <si>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</si>
  <si>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</si>
  <si>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</si>
  <si>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</si>
  <si>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</si>
  <si>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</si>
  <si>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</si>
  <si>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</si>
  <si>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</si>
  <si>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</si>
  <si>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</si>
  <si>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</si>
  <si>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</si>
  <si>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</si>
  <si>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</si>
  <si>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</si>
  <si>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</si>
  <si>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</si>
  <si>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</si>
  <si>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</si>
  <si>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</si>
  <si>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</si>
  <si>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</si>
  <si>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</si>
  <si>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</si>
  <si>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</si>
  <si>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</si>
  <si>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</si>
  <si>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</si>
  <si>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</si>
  <si>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</si>
  <si>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</si>
  <si>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</si>
  <si>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</si>
  <si>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</si>
  <si>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</si>
  <si>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</si>
  <si>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</si>
  <si>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</si>
  <si>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</si>
  <si>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</si>
  <si>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</si>
  <si>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</si>
  <si>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</si>
  <si>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</si>
  <si>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</si>
  <si>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</si>
  <si>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</si>
  <si>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</si>
  <si>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</si>
  <si>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</si>
  <si>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</si>
  <si>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</si>
  <si>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</si>
  <si>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</si>
  <si>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</si>
  <si>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</si>
  <si>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</si>
  <si>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</si>
  <si>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</si>
  <si>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</si>
  <si>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</si>
  <si>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</si>
  <si>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</si>
  <si>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</si>
  <si>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</si>
  <si>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</si>
  <si>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</si>
  <si>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</si>
  <si>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</si>
  <si>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</si>
  <si>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</si>
  <si>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</si>
  <si>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</si>
  <si>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</si>
  <si>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</si>
  <si>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</si>
  <si>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</si>
  <si>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</si>
  <si>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</si>
  <si>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</si>
  <si>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</si>
  <si>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</si>
  <si>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</si>
  <si>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</si>
  <si>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</si>
  <si>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</si>
  <si>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</si>
  <si>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</si>
  <si>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</si>
  <si>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</si>
  <si>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</si>
  <si>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</si>
  <si>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</si>
  <si>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</si>
  <si>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</si>
  <si>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</si>
  <si>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</si>
  <si>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</si>
  <si>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</si>
  <si>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</si>
  <si>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</si>
  <si>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</si>
  <si>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</si>
  <si>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</si>
  <si>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</si>
  <si>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</si>
  <si>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</si>
  <si>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</si>
  <si>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</si>
  <si>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</si>
  <si>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</si>
  <si>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</si>
  <si>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</si>
  <si>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</si>
  <si>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</si>
  <si>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</si>
  <si>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</si>
  <si>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</si>
  <si>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</si>
  <si>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</si>
  <si>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</si>
  <si>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</si>
  <si>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</si>
  <si>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</si>
  <si>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</si>
  <si>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</si>
  <si>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</si>
  <si>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</si>
  <si>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</si>
  <si>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</si>
  <si>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</si>
  <si>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</si>
  <si>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</si>
  <si>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</si>
  <si>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</si>
  <si>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</si>
  <si>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</si>
  <si>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</si>
  <si>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</si>
  <si>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</si>
  <si>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</si>
  <si>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</si>
  <si>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</si>
  <si>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</si>
  <si>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</si>
  <si>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</si>
  <si>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</si>
  <si>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</si>
  <si>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</si>
  <si>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</si>
  <si>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</si>
  <si>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</si>
  <si>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</si>
  <si>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</si>
  <si>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</si>
  <si>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</si>
  <si>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</si>
  <si>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</si>
  <si>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</si>
  <si>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</si>
  <si>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</si>
  <si>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</si>
  <si>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</si>
  <si>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</si>
  <si>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</si>
  <si>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</si>
  <si>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</si>
  <si>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</si>
  <si>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</si>
  <si>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</si>
  <si>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</si>
  <si>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</si>
  <si>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</si>
  <si>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</si>
  <si>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</si>
  <si>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</si>
  <si>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</si>
  <si>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</si>
  <si>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</si>
  <si>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</si>
  <si>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</si>
  <si>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</si>
  <si>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</si>
  <si>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</si>
  <si>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</si>
  <si>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</si>
  <si>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</si>
  <si>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</si>
  <si>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</si>
  <si>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</si>
  <si>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</si>
  <si>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</si>
  <si>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</si>
  <si>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</si>
  <si>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</si>
  <si>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</si>
  <si>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</si>
  <si>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</si>
  <si>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</si>
  <si>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</si>
  <si>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</si>
  <si>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</si>
  <si>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</si>
  <si>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</si>
  <si>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</si>
  <si>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</si>
  <si>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</si>
  <si>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</si>
  <si>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</si>
  <si>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</si>
  <si>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</si>
  <si>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</si>
  <si>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</si>
  <si>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</si>
  <si>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</si>
  <si>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</si>
  <si>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</si>
  <si>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</si>
  <si>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</si>
  <si>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</si>
  <si>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</si>
  <si>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</si>
  <si>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</si>
  <si>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</si>
  <si>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</si>
  <si>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</si>
  <si>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</si>
  <si>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</si>
  <si>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</si>
  <si>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</si>
  <si>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</si>
  <si>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</si>
  <si>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</si>
  <si>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</si>
  <si>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</si>
  <si>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</si>
  <si>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</si>
  <si>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</si>
  <si>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</si>
  <si>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</si>
  <si>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</si>
  <si>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</si>
  <si>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</si>
  <si>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</si>
  <si>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</si>
  <si>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</si>
  <si>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</si>
  <si>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</si>
  <si>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</si>
  <si>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</si>
  <si>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</si>
  <si>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</si>
  <si>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</si>
  <si>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</si>
  <si>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</si>
  <si>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</si>
  <si>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</si>
  <si>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</si>
  <si>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</si>
  <si>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</si>
  <si>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</si>
  <si>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</si>
  <si>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</si>
  <si>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</si>
  <si>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</si>
  <si>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</si>
  <si>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</si>
  <si>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</si>
  <si>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</si>
  <si>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</si>
  <si>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</si>
  <si>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</si>
  <si>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</si>
  <si>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</si>
  <si>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</si>
  <si>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</si>
  <si>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</si>
  <si>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</si>
  <si>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</si>
  <si>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</si>
  <si>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</si>
  <si>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</si>
  <si>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</si>
  <si>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</si>
  <si>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</si>
  <si>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</si>
  <si>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</si>
  <si>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</si>
  <si>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</si>
  <si>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</si>
  <si>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</si>
  <si>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</si>
  <si>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</si>
  <si>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</si>
  <si>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</si>
  <si>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</si>
  <si>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</si>
  <si>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</si>
  <si>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</si>
  <si>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</si>
  <si>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</si>
  <si>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</si>
  <si>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</si>
  <si>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</si>
  <si>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</si>
  <si>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</si>
  <si>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</si>
  <si>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</si>
  <si>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</si>
  <si>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</si>
  <si>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</si>
  <si>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</si>
  <si>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</si>
  <si>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</si>
  <si>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</si>
  <si>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</si>
  <si>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</si>
  <si>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</si>
  <si>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</si>
  <si>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</si>
  <si>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</si>
  <si>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</si>
  <si>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</si>
  <si>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</si>
  <si>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</si>
  <si>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</si>
  <si>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</si>
  <si>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</si>
  <si>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</si>
  <si>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</si>
  <si>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</si>
  <si>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</si>
  <si>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</si>
  <si>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</si>
  <si>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</si>
  <si>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</si>
  <si>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</si>
  <si>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</si>
  <si>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</si>
  <si>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</si>
  <si>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</si>
  <si>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</si>
  <si>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</si>
  <si>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</si>
  <si>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</si>
  <si>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</si>
  <si>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</si>
  <si>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</si>
  <si>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</si>
  <si>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</si>
  <si>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</si>
  <si>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</si>
  <si>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</si>
  <si>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</si>
  <si>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</si>
  <si>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</si>
  <si>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</si>
  <si>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</si>
  <si>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</si>
  <si>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</si>
  <si>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</si>
  <si>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</si>
  <si>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</si>
  <si>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</si>
  <si>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</si>
  <si>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</si>
  <si>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</si>
  <si>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</si>
  <si>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</si>
  <si>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</si>
  <si>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</si>
  <si>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</si>
  <si>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</si>
  <si>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</si>
  <si>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</si>
  <si>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</si>
  <si>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</si>
  <si>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</si>
  <si>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</si>
  <si>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</si>
  <si>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</si>
  <si>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</si>
  <si>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</si>
  <si>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</si>
  <si>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</si>
  <si>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</si>
  <si>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</si>
  <si>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</si>
  <si>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</si>
  <si>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</si>
  <si>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</si>
  <si>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</si>
  <si>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</si>
  <si>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</si>
  <si>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</si>
  <si>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</si>
  <si>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</si>
  <si>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</si>
  <si>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</si>
  <si>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</si>
  <si>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</si>
  <si>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</si>
  <si>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</si>
  <si>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</si>
  <si>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</si>
  <si>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</si>
  <si>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</si>
  <si>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</si>
  <si>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</si>
  <si>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</si>
  <si>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</si>
  <si>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</si>
  <si>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</si>
  <si>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</si>
  <si>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</si>
  <si>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</si>
  <si>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</si>
  <si>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</si>
  <si>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</si>
  <si>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</si>
  <si>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</si>
  <si>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</si>
  <si>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</si>
  <si>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</si>
  <si>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</si>
  <si>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</si>
  <si>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</si>
  <si>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</si>
  <si>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</si>
  <si>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</si>
  <si>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</si>
  <si>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</si>
  <si>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</si>
  <si>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</si>
  <si>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</si>
  <si>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</si>
  <si>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</si>
  <si>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</si>
  <si>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</si>
  <si>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</si>
  <si>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</si>
  <si>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</si>
  <si>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</si>
  <si>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</si>
  <si>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</si>
  <si>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</si>
  <si>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</si>
  <si>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</si>
  <si>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</si>
  <si>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</si>
  <si>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</si>
  <si>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</si>
  <si>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</si>
  <si>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</si>
  <si>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</si>
  <si>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</si>
  <si>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</si>
  <si>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</si>
  <si>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</si>
  <si>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</si>
  <si>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</si>
  <si>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</si>
  <si>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</si>
  <si>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</si>
  <si>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</si>
  <si>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</si>
  <si>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</si>
  <si>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</si>
  <si>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</si>
  <si>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</si>
  <si>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</si>
  <si>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</si>
  <si>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</si>
  <si>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</si>
  <si>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</si>
  <si>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</si>
  <si>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</si>
  <si>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</si>
  <si>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</si>
  <si>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</si>
  <si>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</si>
  <si>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</si>
  <si>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</si>
  <si>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</si>
  <si>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</si>
  <si>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</si>
  <si>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</si>
  <si>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</si>
  <si>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</si>
  <si>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</si>
  <si>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</si>
  <si>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</si>
  <si>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</si>
  <si>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</si>
  <si>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</si>
  <si>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</si>
  <si>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</si>
  <si>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</si>
  <si>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</si>
  <si>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</si>
  <si>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</si>
  <si>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</si>
  <si>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</si>
  <si>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</si>
  <si>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</si>
  <si>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</si>
  <si>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</si>
  <si>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</si>
  <si>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</si>
  <si>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</si>
  <si>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</si>
  <si>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</si>
  <si>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</si>
  <si>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</si>
  <si>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</si>
  <si>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</si>
  <si>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</si>
  <si>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</si>
  <si>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</si>
  <si>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</si>
  <si>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</si>
  <si>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</si>
  <si>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</si>
  <si>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</si>
  <si>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</si>
  <si>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</si>
  <si>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</si>
  <si>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</si>
  <si>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</si>
  <si>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</si>
  <si>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</si>
  <si>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</si>
  <si>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</si>
  <si>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</si>
  <si>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</si>
  <si>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</si>
  <si>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</si>
  <si>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</si>
  <si>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</si>
  <si>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</si>
  <si>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</si>
  <si>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</si>
  <si>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</si>
  <si>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</si>
  <si>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</si>
  <si>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</si>
  <si>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</si>
  <si>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</si>
  <si>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</si>
  <si>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 xml:space="preserve"> գնահատման հետ կապված խորհրդատվական ծառայություններ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</si>
  <si>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</si>
  <si>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</si>
  <si>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</si>
  <si>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</si>
  <si>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</si>
  <si>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</si>
  <si>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</si>
  <si>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</si>
  <si>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</si>
  <si>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</si>
  <si>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</si>
  <si>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</si>
  <si>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</si>
  <si>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</si>
  <si>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</si>
  <si>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</si>
  <si>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</si>
  <si>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</si>
  <si>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</si>
  <si>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</si>
  <si>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</si>
  <si>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</si>
  <si>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</si>
  <si>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</si>
  <si>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</si>
  <si>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</si>
  <si>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</si>
  <si>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</si>
  <si>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</si>
  <si>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</si>
  <si>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</si>
  <si>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</si>
  <si>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</si>
  <si>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</si>
  <si>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</si>
  <si>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</si>
  <si>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</si>
  <si>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</si>
  <si>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</si>
  <si>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</si>
  <si>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</si>
  <si>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</si>
  <si>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</si>
  <si>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</si>
  <si>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</si>
  <si>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</si>
  <si>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</si>
  <si>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</si>
  <si>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</si>
  <si>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</si>
  <si>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</si>
  <si>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</si>
  <si>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</si>
  <si>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</si>
  <si>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</si>
  <si>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</si>
  <si>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</si>
  <si>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</si>
  <si>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</si>
  <si>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</si>
  <si>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</si>
  <si>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</si>
  <si>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</si>
  <si>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</si>
  <si>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</si>
  <si>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</si>
  <si>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</si>
  <si>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</si>
  <si>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</si>
  <si>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</si>
  <si>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</si>
  <si>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</si>
  <si>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</si>
  <si>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</si>
  <si>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</si>
  <si>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</si>
  <si>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</si>
  <si>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</si>
  <si>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</si>
  <si>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</si>
  <si>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</si>
  <si>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</si>
  <si>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</si>
  <si>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</si>
  <si>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</si>
  <si>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</si>
  <si>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</si>
  <si>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</si>
  <si>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</si>
  <si>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</si>
  <si>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</si>
  <si>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</si>
  <si>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</si>
  <si>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</si>
  <si>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</si>
  <si>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</si>
  <si>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</si>
  <si>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</si>
  <si>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</si>
  <si>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</si>
  <si>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</si>
  <si>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</si>
  <si>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</si>
  <si>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</si>
  <si>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</si>
  <si>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</si>
  <si>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</si>
  <si>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</si>
  <si>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</si>
  <si>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</si>
  <si>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</si>
  <si>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</si>
  <si>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</si>
  <si>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</si>
  <si>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</si>
  <si>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</si>
  <si>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</si>
  <si>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</si>
  <si>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</si>
  <si>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</si>
  <si>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</si>
  <si>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</si>
  <si>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</si>
  <si>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</si>
  <si>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</si>
  <si>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</si>
  <si>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</si>
  <si>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</si>
  <si>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</si>
  <si>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</si>
  <si>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</si>
  <si>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</si>
  <si>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</si>
  <si>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</si>
  <si>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</si>
  <si>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</si>
  <si>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</si>
  <si>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</si>
  <si>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</si>
  <si>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</si>
  <si>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</si>
  <si>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</si>
  <si>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</si>
  <si>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</si>
  <si>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</si>
  <si>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</si>
  <si>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</si>
  <si>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</si>
  <si>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</si>
  <si>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</si>
  <si>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</si>
  <si>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</si>
  <si>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</si>
  <si>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</si>
  <si>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</si>
  <si>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</si>
  <si>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</si>
  <si>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</si>
  <si>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</si>
  <si>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</si>
  <si>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</si>
  <si>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</si>
  <si>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</si>
  <si>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</si>
  <si>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</si>
  <si>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</si>
  <si>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</si>
  <si>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</si>
  <si>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</si>
  <si>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</si>
  <si>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</si>
  <si>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</si>
  <si>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</si>
  <si>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</si>
  <si>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</si>
  <si>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</si>
  <si>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</si>
  <si>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</si>
  <si>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</si>
  <si>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</si>
  <si>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</si>
  <si>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</si>
  <si>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</si>
  <si>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</si>
  <si>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</si>
  <si>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</si>
  <si>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</si>
  <si>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</si>
  <si>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</si>
  <si>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</si>
  <si>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</si>
  <si>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</si>
  <si>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</si>
  <si>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</si>
  <si>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</si>
  <si>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</si>
  <si>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</si>
  <si>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</si>
  <si>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</si>
  <si>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</si>
  <si>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</si>
  <si>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</si>
  <si>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</si>
  <si>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</si>
  <si>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</si>
  <si>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</si>
  <si>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</si>
  <si>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</si>
  <si>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</si>
  <si>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</si>
  <si>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</si>
  <si>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</si>
  <si>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</si>
  <si>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</si>
  <si>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</si>
  <si>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</si>
  <si>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</si>
  <si>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</si>
  <si>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</si>
  <si>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</si>
  <si>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</si>
  <si>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</si>
  <si>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</si>
  <si>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</si>
  <si>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</si>
  <si>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</si>
  <si>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</si>
  <si>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</si>
  <si>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</si>
  <si>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</si>
  <si>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</si>
  <si>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</si>
  <si>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</si>
  <si>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</si>
  <si>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</si>
  <si>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</si>
  <si>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</si>
  <si>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</si>
  <si>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</si>
  <si>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</si>
  <si>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</si>
  <si>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</si>
  <si>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</si>
  <si>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</si>
  <si>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</si>
  <si>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</si>
  <si>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</si>
  <si>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</si>
  <si>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</si>
  <si>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</si>
  <si>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</si>
  <si>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</si>
  <si>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</si>
  <si>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</si>
  <si>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</si>
  <si>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</si>
  <si>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</si>
  <si>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</si>
  <si>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</si>
  <si>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</si>
  <si>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</si>
  <si>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</si>
  <si>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</si>
  <si>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</si>
  <si>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</si>
  <si>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</si>
  <si>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</si>
  <si>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</si>
  <si>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</si>
  <si>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</si>
  <si>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</si>
  <si>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</si>
  <si>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</si>
  <si>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</si>
  <si>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</si>
  <si>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</si>
  <si>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</si>
  <si>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</si>
  <si>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</si>
  <si>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</si>
  <si>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</si>
  <si>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</si>
  <si>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</si>
  <si>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</si>
  <si>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</si>
  <si>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</si>
  <si>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</si>
  <si>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</si>
  <si>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</si>
  <si>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</si>
  <si>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</si>
  <si>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</si>
  <si>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</si>
  <si>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</si>
  <si>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</si>
  <si>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</si>
  <si>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</si>
  <si>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</si>
  <si>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</si>
  <si>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</si>
  <si>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</si>
  <si>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</si>
  <si>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</si>
  <si>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</si>
  <si>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</si>
  <si>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</si>
  <si>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</si>
  <si>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</si>
  <si>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</si>
  <si>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</si>
  <si>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</si>
  <si>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</si>
  <si>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</si>
  <si>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</si>
  <si>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</si>
  <si>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</si>
  <si>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</si>
  <si>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</si>
  <si>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</si>
  <si>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</si>
  <si>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</si>
  <si>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</si>
  <si>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</si>
  <si>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</si>
  <si>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</si>
  <si>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</si>
  <si>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</si>
  <si>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</si>
  <si>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</si>
  <si>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</si>
  <si>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</si>
  <si>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</si>
  <si>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</si>
  <si>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</si>
  <si>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</si>
  <si>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</si>
  <si>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</si>
  <si>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</si>
  <si>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</si>
  <si>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</si>
  <si>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</si>
  <si>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</si>
  <si>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</si>
  <si>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</si>
  <si>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</si>
  <si>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</si>
  <si>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</si>
  <si>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</si>
  <si>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</si>
  <si>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</si>
  <si>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</si>
  <si>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</si>
  <si>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</si>
  <si>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</si>
  <si>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</si>
  <si>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</si>
  <si>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</si>
  <si>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</si>
  <si>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</si>
  <si>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</si>
  <si>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</si>
  <si>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</si>
  <si>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</si>
  <si>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</si>
  <si>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</si>
  <si>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</si>
  <si>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</si>
  <si>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</si>
  <si>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</si>
  <si>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</si>
  <si>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</si>
  <si>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</si>
  <si>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</si>
  <si>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</si>
  <si>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</si>
  <si>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</si>
  <si>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</si>
  <si>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</si>
  <si>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</si>
  <si>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</si>
  <si>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</si>
  <si>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</si>
  <si>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</si>
  <si>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</si>
  <si>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</si>
  <si>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</si>
  <si>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</si>
  <si>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</si>
  <si>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</si>
  <si>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</si>
  <si>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</si>
  <si>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</si>
  <si>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</si>
  <si>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</si>
  <si>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</si>
  <si>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</si>
  <si>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</si>
  <si>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</si>
  <si>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</si>
  <si>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</si>
  <si>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</si>
  <si>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</si>
  <si>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</si>
  <si>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</si>
  <si>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</si>
  <si>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</si>
  <si>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</si>
  <si>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</si>
  <si>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</si>
  <si>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</si>
  <si>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</si>
  <si>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</si>
  <si>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</si>
  <si>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</si>
  <si>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</si>
  <si>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</si>
  <si>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</si>
  <si>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</si>
  <si>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</si>
  <si>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</si>
  <si>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</si>
  <si>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</si>
  <si>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</si>
  <si>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</si>
  <si>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</si>
  <si>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</si>
  <si>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</si>
  <si>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</si>
  <si>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</si>
  <si>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</si>
  <si>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</si>
  <si>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</si>
  <si>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</si>
  <si>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</si>
  <si>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</si>
  <si>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</si>
  <si>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</si>
  <si>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</si>
  <si>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</si>
  <si>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</si>
  <si>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</si>
  <si>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</si>
  <si>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</si>
  <si>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</si>
  <si>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</si>
  <si>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</si>
  <si>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</si>
  <si>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</si>
  <si>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</si>
  <si>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</si>
  <si>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</si>
  <si>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</si>
  <si>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</si>
  <si>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</si>
  <si>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</si>
  <si>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</si>
  <si>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</si>
  <si>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</si>
  <si>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</si>
  <si>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</si>
  <si>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</si>
  <si>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</si>
  <si>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</si>
  <si>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</si>
  <si>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</si>
  <si>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</si>
  <si>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</si>
  <si>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</si>
  <si>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</si>
  <si>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</si>
  <si>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</si>
  <si>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</si>
  <si>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</si>
  <si>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</si>
  <si>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</si>
  <si>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</si>
  <si>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</si>
  <si>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</si>
  <si>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</si>
  <si>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</si>
  <si>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</si>
  <si>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</si>
  <si>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</si>
  <si>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</si>
  <si>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</si>
  <si>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</si>
  <si>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</si>
  <si>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</si>
  <si>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</si>
  <si>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</si>
  <si>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</si>
  <si>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</si>
  <si>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</si>
  <si>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</si>
  <si>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</si>
  <si>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</si>
  <si>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</si>
  <si>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</si>
  <si>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</si>
  <si>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</si>
  <si>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</si>
  <si>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</si>
  <si>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</si>
  <si>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</si>
  <si>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</si>
  <si>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</si>
  <si>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</si>
  <si>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</si>
  <si>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</si>
  <si>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</si>
  <si>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</si>
  <si>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</si>
  <si>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</si>
  <si>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</si>
  <si>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</si>
  <si>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</si>
  <si>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</si>
  <si>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</si>
  <si>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</si>
  <si>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</si>
  <si>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</si>
  <si>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</si>
  <si>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</si>
  <si>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</si>
  <si>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</si>
  <si>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</si>
  <si>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</si>
  <si>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</si>
  <si>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</si>
  <si>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</si>
  <si>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</si>
  <si>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</si>
  <si>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</si>
  <si>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</si>
  <si>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</si>
  <si>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</si>
  <si>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</si>
  <si>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</si>
  <si>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</si>
  <si>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</si>
  <si>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</si>
  <si>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</si>
  <si>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</si>
  <si>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</si>
  <si>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</si>
  <si>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</si>
  <si>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</si>
  <si>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</si>
  <si>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</si>
  <si>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</si>
  <si>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</si>
  <si>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</si>
  <si>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</si>
  <si>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</si>
  <si>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</si>
  <si>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</si>
  <si>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</si>
  <si>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</si>
  <si>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</si>
  <si>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</si>
  <si>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</si>
  <si>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</si>
  <si>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</si>
  <si>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</si>
  <si>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</si>
  <si>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</si>
  <si>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</si>
  <si>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</si>
  <si>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</si>
  <si>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</si>
  <si>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</si>
  <si>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</si>
  <si>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</si>
  <si>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</si>
  <si>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</si>
  <si>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</si>
  <si>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</si>
  <si>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</si>
  <si>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</si>
  <si>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</si>
  <si>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</si>
  <si>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</si>
  <si>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</si>
  <si>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</si>
  <si>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</si>
  <si>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</si>
  <si>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</si>
  <si>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</si>
  <si>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</si>
  <si>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</si>
  <si>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</si>
  <si>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</si>
  <si>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</si>
  <si>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</si>
  <si>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</si>
  <si>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</si>
  <si>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</si>
  <si>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</si>
  <si>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</si>
  <si>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</si>
  <si>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</si>
  <si>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</si>
  <si>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</si>
  <si>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</si>
  <si>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</si>
  <si>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</si>
  <si>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</si>
  <si>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</si>
  <si>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</si>
  <si>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</si>
  <si>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</si>
  <si>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</si>
  <si>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</si>
  <si>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</si>
  <si>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</si>
  <si>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</si>
  <si>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</si>
  <si>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</si>
  <si>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</si>
  <si>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</si>
  <si>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</si>
  <si>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</si>
  <si>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</si>
  <si>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</si>
  <si>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</si>
  <si>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</si>
  <si>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</si>
  <si>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</si>
  <si>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</si>
  <si>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</si>
  <si>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</si>
  <si>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</si>
  <si>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</si>
  <si>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</si>
  <si>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</si>
  <si>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</si>
  <si>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</si>
  <si>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</si>
  <si>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</si>
  <si>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</si>
  <si>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</si>
  <si>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</si>
  <si>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</si>
  <si>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</si>
  <si>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</si>
  <si>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</si>
  <si>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</si>
  <si>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</si>
  <si>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</si>
  <si>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</si>
  <si>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</si>
  <si>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</si>
  <si>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</si>
  <si>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</si>
  <si>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</si>
  <si>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</si>
  <si>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</si>
  <si>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</si>
  <si>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</si>
  <si>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</si>
  <si>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</si>
  <si>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</si>
  <si>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</si>
  <si>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</si>
  <si>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</si>
  <si>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</si>
  <si>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</si>
  <si>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</si>
  <si>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</si>
  <si>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</si>
  <si>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</si>
  <si>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</si>
  <si>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</si>
  <si>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</si>
  <si>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</si>
  <si>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</si>
  <si>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</si>
  <si>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</si>
  <si>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</si>
  <si>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</si>
  <si>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</si>
  <si>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</si>
  <si>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</si>
  <si>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</si>
  <si>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</si>
  <si>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</si>
  <si>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</si>
  <si>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</si>
  <si>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</si>
  <si>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</si>
  <si>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</si>
  <si>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</si>
  <si>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</si>
  <si>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</si>
  <si>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</si>
  <si>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</si>
  <si>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</si>
  <si>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</si>
  <si>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</si>
  <si>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</si>
  <si>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</si>
  <si>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</si>
  <si>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</si>
  <si>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</si>
  <si>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</si>
  <si>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</si>
  <si>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</si>
  <si>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</si>
  <si>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</si>
  <si>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</si>
  <si>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</si>
  <si>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</si>
  <si>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</si>
  <si>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</si>
  <si>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</si>
  <si>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</si>
  <si>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</si>
  <si>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</si>
  <si>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</si>
  <si>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</si>
  <si>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</si>
  <si>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</si>
  <si>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</si>
  <si>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</si>
  <si>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</si>
  <si>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</si>
  <si>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</si>
  <si>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</si>
  <si>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</si>
  <si>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</si>
  <si>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</si>
  <si>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</si>
  <si>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</si>
  <si>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</si>
  <si>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</si>
  <si>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</si>
  <si>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</si>
  <si>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</si>
  <si>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</si>
  <si>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</si>
  <si>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</si>
  <si>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</si>
  <si>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</si>
  <si>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</si>
  <si>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</si>
  <si>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</si>
  <si>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</si>
  <si>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</si>
  <si>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</si>
  <si>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</si>
  <si>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</si>
  <si>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</si>
  <si>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</si>
  <si>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</si>
  <si>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</si>
  <si>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</si>
  <si>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</si>
  <si>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</si>
  <si>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</si>
  <si>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</si>
  <si>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</si>
  <si>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</si>
  <si>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</si>
  <si>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</si>
  <si>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</si>
  <si>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</si>
  <si>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</si>
  <si>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</si>
  <si>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</si>
  <si>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</si>
  <si>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</si>
  <si>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</si>
  <si>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</si>
  <si>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</si>
  <si>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</si>
  <si>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</si>
  <si>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</si>
  <si>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</si>
  <si>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</si>
  <si>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</si>
  <si>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</si>
  <si>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</si>
  <si>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</si>
  <si>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</si>
  <si>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</si>
  <si>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</si>
  <si>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</si>
  <si>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</si>
  <si>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</si>
  <si>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</si>
  <si>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</si>
  <si>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</si>
  <si>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</si>
  <si>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</si>
  <si>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</si>
  <si>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</si>
  <si>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</si>
  <si>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</si>
  <si>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</si>
  <si>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</si>
  <si>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</si>
  <si>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</si>
  <si>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</si>
  <si>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</si>
  <si>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</si>
  <si>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</si>
  <si>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</si>
  <si>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</si>
  <si>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</si>
  <si>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</si>
  <si>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</si>
  <si>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</si>
  <si>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</si>
  <si>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</si>
  <si>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</si>
  <si>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</si>
  <si>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</si>
  <si>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</si>
  <si>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</si>
  <si>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</si>
  <si>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</si>
  <si>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</si>
  <si>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</si>
  <si>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</si>
  <si>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</si>
  <si>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</si>
  <si>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</si>
  <si>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</si>
  <si>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</si>
  <si>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</si>
  <si>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</si>
  <si>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</si>
  <si>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</si>
  <si>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</si>
  <si>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</si>
  <si>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</si>
  <si>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</si>
  <si>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</si>
  <si>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</si>
  <si>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</si>
  <si>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</si>
  <si>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</si>
  <si>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</si>
  <si>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</si>
  <si>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</si>
  <si>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</si>
  <si>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</si>
  <si>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</si>
  <si>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</si>
  <si>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</si>
  <si>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</si>
  <si>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</si>
  <si>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</si>
  <si>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</si>
  <si>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</si>
  <si>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</si>
  <si>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</si>
  <si>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</si>
  <si>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</si>
  <si>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</si>
  <si>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</si>
  <si>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</si>
  <si>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</si>
  <si>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</si>
  <si>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</si>
  <si>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</si>
  <si>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</si>
  <si>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</si>
  <si>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</si>
  <si>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</si>
  <si>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</si>
  <si>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</si>
  <si>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</si>
  <si>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</si>
  <si>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</si>
  <si>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</si>
  <si>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</si>
  <si>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</si>
  <si>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</si>
  <si>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</si>
  <si>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</si>
  <si>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</si>
  <si>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</si>
  <si>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</si>
  <si>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</si>
  <si>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</si>
  <si>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</si>
  <si>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</si>
  <si>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</si>
  <si>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</si>
  <si>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</si>
  <si>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</si>
  <si>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</si>
  <si>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</si>
  <si>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</si>
  <si>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</si>
  <si>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</si>
  <si>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</si>
  <si>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</si>
  <si>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</si>
  <si>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</si>
  <si>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</si>
  <si>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</si>
  <si>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</si>
  <si>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</si>
  <si>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</si>
  <si>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</si>
  <si>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</si>
  <si>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</si>
  <si>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</si>
  <si>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</si>
  <si>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</si>
  <si>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</si>
  <si>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</si>
  <si>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</si>
  <si>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</si>
  <si>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</si>
  <si>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</si>
  <si>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</si>
  <si>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</si>
  <si>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</si>
  <si>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</si>
  <si>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</si>
  <si>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</si>
  <si>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</si>
  <si>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</si>
  <si>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</si>
  <si>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</si>
  <si>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</si>
  <si>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</si>
  <si>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</si>
  <si>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</si>
  <si>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</si>
  <si>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</si>
  <si>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</si>
  <si>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</si>
  <si>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</si>
  <si>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</si>
  <si>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</si>
  <si>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</si>
  <si>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</si>
  <si>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</si>
  <si>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</si>
  <si>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</si>
  <si>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</si>
  <si>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</si>
  <si>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</si>
  <si>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</si>
  <si>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</si>
  <si>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</si>
  <si>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</si>
  <si>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</si>
  <si>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</si>
  <si>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</si>
  <si>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</si>
  <si>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</si>
  <si>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</si>
  <si>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</si>
  <si>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</si>
  <si>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</si>
  <si>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</si>
  <si>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</si>
  <si>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</si>
  <si>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</si>
  <si>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</si>
  <si>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</si>
  <si>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</si>
  <si>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</si>
  <si>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</si>
  <si>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</si>
  <si>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</si>
  <si>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</si>
  <si>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</si>
  <si>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</si>
  <si>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</si>
  <si>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</si>
  <si>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</si>
  <si>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</si>
  <si>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</si>
  <si>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</si>
  <si>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</si>
  <si>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</si>
  <si>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</si>
  <si>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</si>
  <si>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</si>
  <si>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</si>
  <si>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</si>
  <si>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</si>
  <si>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</si>
  <si>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</si>
  <si>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</si>
  <si>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</si>
  <si>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</si>
  <si>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</si>
  <si>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</si>
  <si>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</si>
  <si>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</si>
  <si>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</si>
  <si>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</si>
  <si>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</si>
  <si>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</si>
  <si>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</si>
  <si>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</si>
  <si>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</si>
  <si>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</si>
  <si>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</si>
  <si>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</si>
  <si>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</si>
  <si>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</si>
  <si>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</si>
  <si>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</si>
  <si>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</si>
  <si>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</si>
  <si>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</si>
  <si>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</si>
  <si>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</si>
  <si>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</si>
  <si>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</si>
  <si>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</si>
  <si>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</si>
  <si>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</si>
  <si>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</si>
  <si>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</si>
  <si>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</si>
  <si>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</si>
  <si>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</si>
  <si>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</si>
  <si>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</si>
  <si>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</si>
  <si>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</si>
  <si>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</si>
  <si>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</si>
  <si>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</si>
  <si>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</si>
  <si>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</si>
  <si>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</si>
  <si>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</si>
  <si>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</si>
  <si>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</si>
  <si>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</si>
  <si>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</si>
  <si>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</si>
  <si>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</si>
  <si>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</si>
  <si>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</si>
  <si>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</si>
  <si>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</si>
  <si>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</si>
  <si>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</si>
  <si>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</si>
  <si>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</si>
  <si>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</si>
  <si>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</si>
  <si>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</si>
  <si>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</si>
  <si>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</si>
  <si>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</si>
  <si>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</si>
  <si>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</si>
  <si>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</si>
  <si>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</si>
  <si>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</si>
  <si>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</si>
  <si>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</si>
  <si>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</si>
  <si>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</si>
  <si>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</si>
  <si>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</si>
  <si>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</si>
  <si>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</si>
  <si>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</si>
  <si>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</si>
  <si>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</si>
  <si>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</si>
  <si>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</si>
  <si>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</si>
  <si>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</si>
  <si>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</si>
  <si>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</si>
  <si>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</si>
  <si>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</si>
  <si>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</si>
  <si>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</si>
  <si>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</si>
  <si>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</si>
  <si>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</si>
  <si>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</si>
  <si>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</si>
  <si>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</si>
  <si>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</si>
  <si>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</si>
  <si>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</si>
  <si>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</si>
  <si>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</si>
  <si>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</si>
  <si>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</si>
  <si>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</si>
  <si>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</si>
  <si>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</si>
  <si>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</si>
  <si>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</si>
  <si>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</si>
  <si>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</si>
  <si>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</si>
  <si>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</si>
  <si>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</si>
  <si>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</si>
  <si>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</si>
  <si>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</si>
  <si>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</si>
  <si>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</si>
  <si>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</si>
  <si>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</si>
  <si>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</si>
  <si>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</si>
  <si>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</si>
  <si>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</si>
  <si>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</si>
  <si>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</si>
  <si>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</si>
  <si>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</si>
  <si>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</si>
  <si>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</si>
  <si>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</si>
  <si>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</si>
  <si>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</si>
  <si>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</si>
  <si>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</si>
  <si>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</si>
  <si>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</si>
  <si>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</si>
  <si>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</si>
  <si>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</si>
  <si>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</si>
  <si>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</si>
  <si>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</si>
  <si>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</si>
  <si>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</si>
  <si>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</si>
  <si>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</si>
  <si>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</si>
  <si>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</si>
  <si>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</si>
  <si>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</si>
  <si>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</si>
  <si>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</si>
  <si>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</si>
  <si>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</si>
  <si>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</si>
  <si>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</si>
  <si>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</si>
  <si>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</si>
  <si>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</si>
  <si>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</si>
  <si>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</si>
  <si>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</si>
  <si>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</si>
  <si>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</si>
  <si>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</si>
  <si>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</si>
  <si>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</si>
  <si>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</si>
  <si>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</si>
  <si>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</si>
  <si>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</si>
  <si>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</si>
  <si>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</si>
  <si>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</si>
  <si>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</si>
  <si>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</si>
  <si>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</si>
  <si>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</si>
  <si>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</si>
  <si>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</si>
  <si>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</si>
  <si>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</si>
  <si>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</si>
  <si>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</si>
  <si>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</si>
  <si>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</si>
  <si>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</si>
  <si>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</si>
  <si>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</si>
  <si>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</si>
  <si>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</si>
  <si>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</si>
  <si>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</si>
  <si>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</si>
  <si>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</si>
  <si>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</si>
  <si>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</si>
  <si>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</si>
  <si>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</si>
  <si>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</si>
  <si>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</si>
  <si>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</si>
  <si>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</si>
  <si>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</si>
  <si>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</si>
  <si>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</si>
  <si>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</si>
  <si>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</si>
  <si>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</si>
  <si>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</si>
  <si>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</si>
  <si>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</si>
  <si>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</si>
  <si>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</si>
  <si>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</si>
  <si>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</si>
  <si>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</si>
  <si>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</si>
  <si>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</si>
  <si>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</si>
  <si>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</si>
  <si>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</si>
  <si>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</si>
  <si>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</si>
  <si>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</si>
  <si>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</si>
  <si>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</si>
  <si>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</si>
  <si>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</si>
  <si>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</si>
  <si>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</si>
  <si>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</si>
  <si>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</si>
  <si>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</si>
  <si>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</si>
  <si>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</si>
  <si>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</si>
  <si>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</si>
  <si>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</si>
  <si>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</si>
  <si>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</si>
  <si>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</si>
  <si>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</si>
  <si>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</si>
  <si>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</si>
  <si>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</si>
  <si>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</si>
  <si>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</si>
  <si>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</si>
  <si>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</si>
  <si>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</si>
  <si>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</si>
  <si>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</si>
  <si>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</si>
  <si>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</si>
  <si>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</si>
  <si>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</si>
  <si>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</si>
  <si>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</si>
  <si>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</si>
  <si>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</si>
  <si>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</si>
  <si>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</si>
  <si>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</si>
  <si>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</si>
  <si>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</si>
  <si>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</si>
  <si>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</si>
  <si>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</si>
  <si>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</si>
  <si>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</si>
  <si>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</si>
  <si>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</si>
  <si>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</si>
  <si>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</si>
  <si>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</si>
  <si>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</si>
  <si>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</si>
  <si>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</si>
  <si>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</si>
  <si>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</si>
  <si>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</si>
  <si>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</si>
  <si>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</si>
  <si>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</si>
  <si>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</si>
  <si>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</si>
  <si>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</si>
  <si>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</si>
  <si>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</si>
  <si>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</si>
  <si>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</si>
  <si>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</si>
  <si>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</si>
  <si>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</si>
  <si>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</si>
  <si>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</si>
  <si>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</si>
  <si>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</si>
  <si>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</si>
  <si>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</si>
  <si>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</si>
  <si>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</si>
  <si>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</si>
  <si>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</si>
  <si>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</si>
  <si>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</si>
  <si>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</si>
  <si>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</si>
  <si>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</si>
  <si>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</si>
  <si>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</si>
  <si>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</si>
  <si>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</si>
  <si>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</si>
  <si>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</si>
  <si>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</si>
  <si>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</si>
  <si>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</si>
  <si>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</si>
  <si>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</si>
  <si>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</si>
  <si>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</si>
  <si>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</si>
  <si>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</si>
  <si>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</si>
  <si>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</si>
  <si>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</si>
  <si>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</si>
  <si>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</si>
  <si>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</si>
  <si>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</si>
  <si>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</si>
  <si>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</si>
  <si>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</si>
  <si>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</si>
  <si>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</si>
  <si>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</si>
  <si>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</si>
  <si>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</si>
  <si>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</si>
  <si>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</si>
  <si>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</si>
  <si>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</si>
  <si>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</si>
  <si>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</si>
  <si>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</si>
  <si>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</si>
  <si>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</si>
  <si>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</si>
  <si>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</si>
  <si>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</si>
  <si>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</si>
  <si>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</si>
  <si>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</si>
  <si>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</si>
  <si>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</si>
  <si>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</si>
  <si>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</si>
  <si>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</si>
  <si>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</si>
  <si>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</si>
  <si>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</si>
  <si>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</si>
  <si>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</si>
  <si>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</si>
  <si>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</si>
  <si>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</si>
  <si>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</si>
  <si>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</si>
  <si>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</si>
  <si>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</si>
  <si>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</si>
  <si>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</si>
  <si>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</si>
  <si>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</si>
  <si>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</si>
  <si>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</si>
  <si>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</si>
  <si>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</si>
  <si>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</si>
  <si>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</si>
  <si>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</si>
  <si>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</si>
  <si>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</si>
  <si>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</si>
  <si>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</si>
  <si>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</si>
  <si>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</si>
  <si>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</si>
  <si>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</si>
  <si>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</si>
  <si>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</si>
  <si>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</si>
  <si>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</si>
  <si>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</si>
  <si>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</si>
  <si>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</si>
  <si>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</si>
  <si>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</si>
  <si>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</si>
  <si>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</si>
  <si>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</si>
  <si>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</si>
  <si>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</si>
  <si>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</si>
  <si>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</si>
  <si>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</si>
  <si>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</si>
  <si>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</si>
  <si>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</si>
  <si>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</si>
  <si>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</si>
  <si>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</si>
  <si>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</si>
  <si>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</si>
  <si>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</si>
  <si>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</si>
  <si>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</si>
  <si>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</si>
  <si>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</si>
  <si>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</si>
  <si>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</si>
  <si>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</si>
  <si>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</si>
  <si>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</si>
  <si>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</si>
  <si>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</si>
  <si>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</si>
  <si>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</si>
  <si>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</si>
  <si>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</si>
  <si>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</si>
  <si>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</si>
  <si>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</si>
  <si>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</si>
  <si>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</si>
  <si>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</si>
  <si>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</si>
  <si>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</si>
  <si>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</si>
  <si>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</si>
  <si>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</si>
  <si>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</si>
  <si>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</si>
  <si>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</si>
  <si>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</si>
  <si>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</si>
  <si>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</si>
  <si>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</si>
  <si>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</si>
  <si>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</si>
  <si>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</si>
  <si>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</si>
  <si>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</si>
  <si>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</si>
  <si>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</si>
  <si>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</si>
  <si>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</si>
  <si>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</si>
  <si>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</si>
  <si>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</si>
  <si>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</si>
  <si>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</si>
  <si>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</si>
  <si>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</si>
  <si>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</si>
  <si>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</si>
  <si>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</si>
  <si>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</si>
  <si>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</si>
  <si>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</si>
  <si>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</si>
  <si>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</si>
  <si>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</si>
  <si>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</si>
  <si>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</si>
  <si>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</si>
  <si>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</si>
  <si>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</si>
  <si>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</si>
  <si>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</si>
  <si>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</si>
  <si>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</si>
  <si>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</si>
  <si>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</si>
  <si>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</si>
  <si>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</si>
  <si>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</si>
  <si>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</si>
  <si>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</si>
  <si>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</si>
  <si>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</si>
  <si>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</si>
  <si>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</si>
  <si>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</si>
  <si>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</si>
  <si>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</si>
  <si>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</si>
  <si>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</si>
  <si>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</si>
  <si>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</si>
  <si>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</si>
  <si>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</si>
  <si>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</si>
  <si>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</si>
  <si>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</si>
  <si>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</si>
  <si>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</si>
  <si>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</si>
  <si>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</si>
  <si>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</si>
  <si>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</si>
  <si>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</si>
  <si>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</si>
  <si>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</si>
  <si>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</si>
  <si>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</si>
  <si>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</si>
  <si>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</si>
  <si>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</si>
  <si>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</si>
  <si>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</si>
  <si>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</si>
  <si>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</si>
  <si>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</si>
  <si>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</si>
  <si>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</si>
  <si>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</si>
  <si>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</si>
  <si>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</si>
  <si>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</si>
  <si>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</si>
  <si>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</si>
  <si>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</si>
  <si>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</si>
  <si>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</si>
  <si>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</si>
  <si>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</si>
  <si>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</si>
  <si>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</si>
  <si>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</si>
  <si>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</si>
  <si>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</si>
  <si>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</si>
  <si>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</si>
  <si>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</si>
  <si>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</si>
  <si>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</si>
  <si>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</si>
  <si>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</si>
  <si>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</si>
  <si>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</si>
  <si>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</si>
  <si>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</si>
  <si>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</si>
  <si>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</si>
  <si>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</si>
  <si>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</si>
  <si>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</si>
  <si>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</si>
  <si>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</si>
  <si>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</si>
  <si>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</si>
  <si>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</si>
  <si>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</si>
  <si>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</si>
  <si>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</si>
  <si>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</si>
  <si>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</si>
  <si>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</si>
  <si>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</si>
  <si>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</si>
  <si>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</si>
  <si>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</si>
  <si>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</si>
  <si>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</si>
  <si>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</si>
  <si>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</si>
  <si>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</si>
  <si>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</si>
  <si>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</si>
  <si>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</si>
  <si>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</si>
  <si>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</si>
  <si>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</si>
  <si>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</si>
  <si>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</si>
  <si>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</si>
  <si>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</si>
  <si>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</si>
  <si>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</si>
  <si>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</si>
  <si>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</si>
  <si>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</si>
  <si>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</si>
  <si>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</si>
  <si>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</si>
  <si>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</si>
  <si>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</si>
  <si>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</si>
  <si>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</si>
  <si>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</si>
  <si>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</si>
  <si>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</si>
  <si>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</si>
  <si>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</si>
  <si>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</si>
  <si>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</si>
  <si>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</si>
  <si>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</si>
  <si>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</si>
  <si>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</si>
  <si>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</si>
  <si>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</si>
  <si>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</si>
  <si>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</si>
  <si>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</si>
  <si>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</si>
  <si>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</si>
  <si>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</si>
  <si>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</si>
  <si>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</si>
  <si>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</si>
  <si>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</si>
  <si>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</si>
  <si>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</si>
  <si>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</si>
  <si>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</si>
  <si>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</si>
  <si>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</si>
  <si>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</si>
  <si>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</si>
  <si>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</si>
  <si>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</si>
  <si>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</si>
  <si>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</si>
  <si>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</si>
  <si>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</si>
  <si>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</si>
  <si>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</si>
  <si>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</si>
  <si>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</si>
  <si>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</si>
  <si>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</si>
  <si>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</si>
  <si>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</si>
  <si>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</si>
  <si>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</si>
  <si>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</si>
  <si>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</si>
  <si>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</si>
  <si>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</si>
  <si>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</si>
  <si>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</si>
  <si>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</si>
  <si>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</si>
  <si>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</si>
  <si>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</si>
  <si>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</si>
  <si>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</si>
  <si>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</si>
  <si>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</si>
  <si>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</si>
  <si>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</si>
  <si>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</si>
  <si>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</si>
  <si>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</si>
  <si>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</si>
  <si>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</si>
  <si>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</si>
  <si>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</si>
  <si>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</si>
  <si>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</si>
  <si>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</si>
  <si>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</si>
  <si>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</si>
  <si>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</si>
  <si>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</si>
  <si>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</si>
  <si>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</si>
  <si>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</si>
  <si>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</si>
  <si>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</si>
  <si>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</si>
  <si>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</si>
  <si>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</si>
  <si>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</si>
  <si>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</si>
  <si>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</si>
  <si>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</si>
  <si>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</si>
  <si>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</si>
  <si>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</si>
  <si>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</si>
  <si>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</si>
  <si>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</si>
  <si>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</si>
  <si>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</si>
  <si>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</si>
  <si>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</si>
  <si>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</si>
  <si>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</si>
  <si>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</si>
  <si>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</si>
  <si>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</si>
  <si>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</si>
  <si>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</si>
  <si>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</si>
  <si>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</si>
  <si>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</si>
  <si>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</si>
  <si>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</si>
  <si>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</si>
  <si>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</si>
  <si>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</si>
  <si>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</si>
  <si>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</si>
  <si>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</si>
  <si>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</si>
  <si>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</si>
  <si>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</si>
  <si>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</si>
  <si>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</si>
  <si>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</si>
  <si>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</si>
  <si>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</si>
  <si>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</si>
  <si>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</si>
  <si>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</si>
  <si>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</si>
  <si>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</si>
  <si>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</si>
  <si>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</si>
  <si>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</si>
  <si>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</si>
  <si>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</si>
  <si>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</si>
  <si>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</si>
  <si>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</si>
  <si>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</si>
  <si>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</si>
  <si>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</si>
  <si>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</si>
  <si>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</si>
  <si>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</si>
  <si>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</si>
  <si>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</si>
  <si>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</si>
  <si>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</si>
  <si>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</si>
  <si>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</si>
  <si>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</si>
  <si>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</si>
  <si>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</si>
  <si>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</si>
  <si>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</si>
  <si>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</si>
  <si>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</si>
  <si>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</si>
  <si>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</si>
  <si>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</si>
  <si>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</si>
  <si>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</si>
  <si>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</si>
  <si>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</si>
  <si>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</si>
  <si>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</si>
  <si>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</si>
  <si>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</si>
  <si>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</si>
  <si>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</si>
  <si>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</si>
  <si>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</si>
  <si>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</si>
  <si>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</si>
  <si>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</si>
  <si>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</si>
  <si>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</si>
  <si>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</si>
  <si>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</si>
  <si>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</si>
  <si>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</si>
  <si>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</si>
  <si>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</si>
  <si>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</si>
  <si>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</si>
  <si>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</si>
  <si>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</si>
  <si>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</si>
  <si>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</si>
  <si>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</si>
  <si>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</si>
  <si>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</si>
  <si>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</si>
  <si>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30211200/2</t>
  </si>
  <si>
    <t>դյուրակիր համակարգիչներ</t>
  </si>
  <si>
    <t>32324900/2</t>
  </si>
  <si>
    <t>հեռուստացույցներ</t>
  </si>
  <si>
    <t xml:space="preserve">39141170/1 </t>
  </si>
  <si>
    <t>ննջասենյակի կահույք</t>
  </si>
  <si>
    <t xml:space="preserve">39141240/3 </t>
  </si>
  <si>
    <t>մանկական մահճակալներ</t>
  </si>
  <si>
    <t>39141260/6</t>
  </si>
  <si>
    <t>զգեստապահարաններ</t>
  </si>
  <si>
    <t>39711140/4</t>
  </si>
  <si>
    <t>կենցաղային սառնարաններ</t>
  </si>
  <si>
    <t>39711310/1</t>
  </si>
  <si>
    <t>գազօջախի սալիկներ</t>
  </si>
  <si>
    <t>39721500/1</t>
  </si>
  <si>
    <t>էլեկտրական տաքացուցիչ՝ ջերմային կարգավորիչով</t>
  </si>
  <si>
    <t xml:space="preserve">39721510/3 </t>
  </si>
  <si>
    <t>ջրատաքացուցիչ</t>
  </si>
  <si>
    <t>42711170/2</t>
  </si>
  <si>
    <t>լվացքի մեքենաներ</t>
  </si>
  <si>
    <t>42941110/1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</si>
  <si>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</si>
  <si>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</si>
  <si>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</si>
  <si>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</si>
  <si>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</si>
  <si>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</si>
  <si>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</si>
  <si>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</si>
  <si>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</si>
  <si>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</si>
  <si>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</si>
  <si>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</si>
  <si>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</si>
  <si>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</si>
  <si>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</si>
  <si>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</si>
  <si>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</si>
  <si>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</si>
  <si>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</si>
  <si>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</si>
  <si>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</si>
  <si>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</si>
  <si>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</si>
  <si>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</si>
  <si>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</si>
  <si>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</si>
  <si>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</si>
  <si>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</si>
  <si>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</si>
  <si>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</si>
  <si>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</si>
  <si>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</si>
  <si>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</si>
  <si>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</si>
  <si>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</si>
  <si>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</si>
  <si>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</si>
  <si>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</si>
  <si>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</si>
  <si>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</si>
  <si>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</si>
  <si>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</si>
  <si>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</si>
  <si>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</si>
  <si>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</si>
  <si>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</si>
  <si>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</si>
  <si>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</si>
  <si>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</si>
  <si>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</si>
  <si>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</si>
  <si>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</si>
  <si>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</si>
  <si>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</si>
  <si>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</si>
  <si>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</si>
  <si>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</si>
  <si>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</si>
  <si>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</si>
  <si>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</si>
  <si>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</si>
  <si>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</si>
  <si>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</si>
  <si>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</si>
  <si>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</si>
  <si>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</si>
  <si>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</si>
  <si>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</si>
  <si>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</si>
  <si>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</si>
  <si>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</si>
  <si>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</si>
  <si>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</si>
  <si>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</si>
  <si>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</si>
  <si>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</si>
  <si>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</si>
  <si>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</si>
  <si>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</si>
  <si>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</si>
  <si>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</si>
  <si>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</si>
  <si>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</si>
  <si>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</si>
  <si>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</si>
  <si>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</si>
  <si>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</si>
  <si>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</si>
  <si>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</si>
  <si>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</si>
  <si>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</si>
  <si>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</si>
  <si>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</si>
  <si>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</si>
  <si>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</si>
  <si>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</si>
  <si>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</si>
  <si>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</si>
  <si>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</si>
  <si>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</si>
  <si>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</si>
  <si>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</si>
  <si>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</si>
  <si>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</si>
  <si>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</si>
  <si>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</si>
  <si>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</si>
  <si>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</si>
  <si>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</si>
  <si>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</si>
  <si>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</si>
  <si>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</si>
  <si>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</si>
  <si>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</si>
  <si>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</si>
  <si>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</si>
  <si>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</si>
  <si>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</si>
  <si>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</si>
  <si>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</si>
  <si>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</si>
  <si>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</si>
  <si>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</si>
  <si>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</si>
  <si>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</si>
  <si>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</si>
  <si>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</si>
  <si>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</si>
  <si>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</si>
  <si>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</si>
  <si>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</si>
  <si>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</si>
  <si>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</si>
  <si>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</si>
  <si>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</si>
  <si>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</si>
  <si>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</si>
  <si>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</si>
  <si>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</si>
  <si>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</si>
  <si>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</si>
  <si>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</si>
  <si>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</si>
  <si>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</si>
  <si>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</si>
  <si>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</si>
  <si>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</si>
  <si>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</si>
  <si>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</si>
  <si>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</si>
  <si>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</si>
  <si>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</si>
  <si>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</si>
  <si>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</si>
  <si>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</si>
  <si>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</si>
  <si>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</si>
  <si>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</si>
  <si>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</si>
  <si>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</si>
  <si>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</si>
  <si>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</si>
  <si>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</si>
  <si>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</si>
  <si>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</si>
  <si>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</si>
  <si>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</si>
  <si>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</si>
  <si>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</si>
  <si>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</si>
  <si>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</si>
  <si>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</si>
  <si>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</si>
  <si>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</si>
  <si>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</si>
  <si>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</si>
  <si>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</si>
  <si>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</si>
  <si>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</si>
  <si>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</si>
  <si>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</si>
  <si>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</si>
  <si>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</si>
  <si>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</si>
  <si>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</si>
  <si>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</si>
  <si>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</si>
  <si>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</si>
  <si>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</si>
  <si>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</si>
  <si>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</si>
  <si>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</si>
  <si>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</si>
  <si>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</si>
  <si>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</si>
  <si>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</si>
  <si>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</si>
  <si>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</si>
  <si>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</si>
  <si>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</si>
  <si>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</si>
  <si>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</si>
  <si>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</si>
  <si>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</si>
  <si>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</si>
  <si>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</si>
  <si>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</si>
  <si>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</si>
  <si>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</si>
  <si>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</si>
  <si>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</si>
  <si>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</si>
  <si>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</si>
  <si>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</si>
  <si>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</si>
  <si>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</si>
  <si>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</si>
  <si>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</si>
  <si>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</si>
  <si>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</si>
  <si>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</si>
  <si>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</si>
  <si>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</si>
  <si>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</si>
  <si>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</si>
  <si>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</si>
  <si>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</si>
  <si>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</si>
  <si>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</si>
  <si>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</si>
  <si>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</si>
  <si>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</si>
  <si>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</si>
  <si>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</si>
  <si>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</si>
  <si>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</si>
  <si>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</si>
  <si>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</si>
  <si>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</si>
  <si>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</si>
  <si>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</si>
  <si>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</si>
  <si>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</si>
  <si>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</si>
  <si>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</si>
  <si>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</si>
  <si>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</si>
  <si>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</si>
  <si>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</si>
  <si>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</si>
  <si>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</si>
  <si>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</si>
  <si>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</si>
  <si>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</si>
  <si>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</si>
  <si>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</si>
  <si>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</si>
  <si>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</si>
  <si>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</si>
  <si>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</si>
  <si>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</si>
  <si>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</si>
  <si>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</si>
  <si>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</si>
  <si>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</si>
  <si>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</si>
  <si>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</si>
  <si>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</si>
  <si>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</si>
  <si>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</si>
  <si>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</si>
  <si>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</si>
  <si>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</si>
  <si>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</si>
  <si>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</si>
  <si>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</si>
  <si>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</si>
  <si>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</si>
  <si>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</si>
  <si>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</si>
  <si>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</si>
  <si>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</si>
  <si>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</si>
  <si>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</si>
  <si>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</si>
  <si>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</si>
  <si>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</si>
  <si>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</si>
  <si>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</si>
  <si>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</si>
  <si>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</si>
  <si>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</si>
  <si>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</si>
  <si>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</si>
  <si>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</si>
  <si>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</si>
  <si>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</si>
  <si>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</si>
  <si>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</si>
  <si>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</si>
  <si>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</si>
  <si>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</si>
  <si>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</si>
  <si>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</si>
  <si>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</si>
  <si>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</si>
  <si>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</si>
  <si>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</si>
  <si>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</si>
  <si>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</si>
  <si>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</si>
  <si>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</si>
  <si>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</si>
  <si>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</si>
  <si>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</si>
  <si>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</si>
  <si>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</si>
  <si>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</si>
  <si>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</si>
  <si>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</si>
  <si>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</si>
  <si>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</si>
  <si>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</si>
  <si>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</si>
  <si>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</si>
  <si>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</si>
  <si>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</si>
  <si>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</si>
  <si>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</si>
  <si>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</si>
  <si>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</si>
  <si>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</si>
  <si>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</si>
  <si>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</si>
  <si>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</si>
  <si>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</si>
  <si>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</si>
  <si>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</si>
  <si>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</si>
  <si>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</si>
  <si>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</si>
  <si>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</si>
  <si>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</si>
  <si>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</si>
  <si>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</si>
  <si>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</si>
  <si>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</si>
  <si>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</si>
  <si>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</si>
  <si>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</si>
  <si>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</si>
  <si>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</si>
  <si>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</si>
  <si>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</si>
  <si>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</si>
  <si>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</si>
  <si>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</si>
  <si>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</si>
  <si>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</si>
  <si>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</si>
  <si>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</si>
  <si>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</si>
  <si>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</si>
  <si>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</si>
  <si>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</si>
  <si>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</si>
  <si>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</si>
  <si>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</si>
  <si>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</si>
  <si>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</si>
  <si>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</si>
  <si>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</si>
  <si>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</si>
  <si>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</si>
  <si>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</si>
  <si>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</si>
  <si>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</si>
  <si>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</si>
  <si>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</si>
  <si>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</si>
  <si>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</si>
  <si>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</si>
  <si>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</si>
  <si>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</si>
  <si>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</si>
  <si>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</si>
  <si>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</si>
  <si>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</si>
  <si>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</si>
  <si>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</si>
  <si>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</si>
  <si>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</si>
  <si>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</si>
  <si>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</si>
  <si>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</si>
  <si>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</si>
  <si>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</si>
  <si>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</si>
  <si>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</si>
  <si>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</si>
  <si>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</si>
  <si>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</si>
  <si>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</si>
  <si>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</si>
  <si>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</si>
  <si>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</si>
  <si>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</si>
  <si>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</si>
  <si>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</si>
  <si>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</si>
  <si>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</si>
  <si>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</si>
  <si>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</si>
  <si>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</si>
  <si>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</si>
  <si>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</si>
  <si>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</si>
  <si>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</si>
  <si>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</si>
  <si>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</si>
  <si>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</si>
  <si>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</si>
  <si>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</si>
  <si>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</si>
  <si>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</si>
  <si>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</si>
  <si>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</si>
  <si>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</si>
  <si>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</si>
  <si>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</si>
  <si>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</si>
  <si>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</si>
  <si>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</si>
  <si>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</si>
  <si>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</si>
  <si>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</si>
  <si>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</si>
  <si>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</si>
  <si>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</si>
  <si>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</si>
  <si>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</si>
  <si>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</si>
  <si>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</si>
  <si>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</si>
  <si>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</si>
  <si>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</si>
  <si>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</si>
  <si>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</si>
  <si>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</si>
  <si>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</si>
  <si>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</si>
  <si>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</si>
  <si>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</si>
  <si>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</si>
  <si>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</si>
  <si>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</si>
  <si>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</si>
  <si>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</si>
  <si>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</si>
  <si>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</si>
  <si>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</si>
  <si>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</si>
  <si>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</si>
  <si>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</si>
  <si>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</si>
  <si>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</si>
  <si>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</si>
  <si>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</si>
  <si>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</si>
  <si>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</si>
  <si>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</si>
  <si>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</si>
  <si>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</si>
  <si>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</si>
  <si>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</si>
  <si>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</si>
  <si>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</si>
  <si>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</si>
  <si>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</si>
  <si>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</si>
  <si>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</si>
  <si>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</si>
  <si>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</si>
  <si>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</si>
  <si>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</si>
  <si>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</si>
  <si>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</si>
  <si>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</si>
  <si>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</si>
  <si>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</si>
  <si>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</si>
  <si>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</si>
  <si>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</si>
  <si>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</si>
  <si>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</si>
  <si>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</si>
  <si>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</si>
  <si>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</si>
  <si>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</si>
  <si>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</si>
  <si>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</si>
  <si>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</si>
  <si>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</si>
  <si>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</si>
  <si>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</si>
  <si>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</si>
  <si>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</si>
  <si>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</si>
  <si>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</si>
  <si>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</si>
  <si>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</si>
  <si>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</si>
  <si>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</si>
  <si>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</si>
  <si>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</si>
  <si>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</si>
  <si>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</si>
  <si>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</si>
  <si>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</si>
  <si>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</si>
  <si>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</si>
  <si>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</si>
  <si>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</si>
  <si>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</si>
  <si>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</si>
  <si>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</si>
  <si>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</si>
  <si>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</si>
  <si>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</si>
  <si>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</si>
  <si>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</si>
  <si>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</si>
  <si>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</si>
  <si>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</si>
  <si>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</si>
  <si>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</si>
  <si>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</si>
  <si>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</si>
  <si>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</si>
  <si>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</si>
  <si>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</si>
  <si>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</si>
  <si>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</si>
  <si>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</si>
  <si>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</si>
  <si>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</si>
  <si>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</si>
  <si>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</si>
  <si>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</si>
  <si>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</si>
  <si>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</si>
  <si>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</si>
  <si>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</si>
  <si>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</si>
  <si>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</si>
  <si>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</si>
  <si>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</si>
  <si>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</si>
  <si>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</si>
  <si>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</si>
  <si>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</si>
  <si>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</si>
  <si>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</si>
  <si>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</si>
  <si>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</si>
  <si>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</si>
  <si>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</si>
  <si>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</si>
  <si>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</si>
  <si>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</si>
  <si>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</si>
  <si>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</si>
  <si>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</si>
  <si>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</si>
  <si>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</si>
  <si>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</si>
  <si>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</si>
  <si>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</si>
  <si>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</si>
  <si>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</si>
  <si>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</si>
  <si>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</si>
  <si>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</si>
  <si>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</si>
  <si>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</si>
  <si>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</si>
  <si>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</si>
  <si>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</si>
  <si>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</si>
  <si>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</si>
  <si>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</si>
  <si>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</si>
  <si>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</si>
  <si>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</si>
  <si>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</si>
  <si>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</si>
  <si>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</si>
  <si>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</si>
  <si>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</si>
  <si>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</si>
  <si>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</si>
  <si>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</si>
  <si>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</si>
  <si>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</si>
  <si>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</si>
  <si>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</si>
  <si>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</si>
  <si>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</si>
  <si>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</si>
  <si>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</si>
  <si>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</si>
  <si>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</si>
  <si>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</si>
  <si>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</si>
  <si>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</si>
  <si>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</si>
  <si>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</si>
  <si>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</si>
  <si>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</si>
  <si>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</si>
  <si>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</si>
  <si>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</si>
  <si>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</si>
  <si>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</si>
  <si>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</si>
  <si>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</si>
  <si>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</si>
  <si>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</si>
  <si>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</si>
  <si>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</si>
  <si>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</si>
  <si>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</si>
  <si>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</si>
  <si>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</si>
  <si>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</si>
  <si>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</si>
  <si>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</si>
  <si>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</si>
  <si>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</si>
  <si>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</si>
  <si>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</si>
  <si>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</si>
  <si>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</si>
  <si>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</si>
  <si>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</si>
  <si>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</si>
  <si>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</si>
  <si>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</si>
  <si>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</si>
  <si>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</si>
  <si>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</si>
  <si>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</si>
  <si>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</si>
  <si>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</si>
  <si>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</si>
  <si>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</si>
  <si>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</si>
  <si>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</si>
  <si>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</si>
  <si>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</si>
  <si>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</si>
  <si>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</si>
  <si>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</si>
  <si>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</si>
  <si>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</si>
  <si>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</si>
  <si>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</si>
  <si>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</si>
  <si>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</si>
  <si>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</si>
  <si>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</si>
  <si>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</si>
  <si>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</si>
  <si>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</si>
  <si>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</si>
  <si>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</si>
  <si>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</si>
  <si>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</si>
  <si>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</si>
  <si>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</si>
  <si>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</si>
  <si>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</si>
  <si>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</si>
  <si>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</si>
  <si>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</si>
  <si>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</si>
  <si>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</si>
  <si>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</si>
  <si>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</si>
  <si>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</si>
  <si>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</si>
  <si>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</si>
  <si>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</si>
  <si>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</si>
  <si>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</si>
  <si>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</si>
  <si>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</si>
  <si>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</si>
  <si>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</si>
  <si>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</si>
  <si>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</si>
  <si>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</si>
  <si>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</si>
  <si>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</si>
  <si>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</si>
  <si>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</si>
  <si>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</si>
  <si>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</si>
  <si>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</si>
  <si>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</si>
  <si>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</si>
  <si>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</si>
  <si>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</si>
  <si>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</si>
  <si>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</si>
  <si>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</si>
  <si>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</si>
  <si>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</si>
  <si>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</si>
  <si>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</si>
  <si>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</si>
  <si>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</si>
  <si>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</si>
  <si>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</si>
  <si>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</si>
  <si>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</si>
  <si>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</si>
  <si>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</si>
  <si>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</si>
  <si>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</si>
  <si>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</si>
  <si>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</si>
  <si>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</si>
  <si>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</si>
  <si>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</si>
  <si>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</si>
  <si>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</si>
  <si>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</si>
  <si>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</si>
  <si>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</si>
  <si>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</si>
  <si>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</si>
  <si>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</si>
  <si>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</si>
  <si>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</si>
  <si>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</si>
  <si>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</si>
  <si>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</si>
  <si>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</si>
  <si>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</si>
  <si>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</si>
  <si>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</si>
  <si>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</si>
  <si>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</si>
  <si>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</si>
  <si>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</si>
  <si>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</si>
  <si>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</si>
  <si>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</si>
  <si>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</si>
  <si>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</si>
  <si>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</si>
  <si>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</si>
  <si>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</si>
  <si>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</si>
  <si>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</si>
  <si>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</si>
  <si>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</si>
  <si>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</si>
  <si>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</si>
  <si>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</si>
  <si>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</si>
  <si>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</si>
  <si>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</si>
  <si>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</si>
  <si>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</si>
  <si>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</si>
  <si>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</si>
  <si>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</si>
  <si>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</si>
  <si>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</si>
  <si>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</si>
  <si>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</si>
  <si>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</si>
  <si>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</si>
  <si>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</si>
  <si>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</si>
  <si>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</si>
  <si>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</si>
  <si>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</si>
  <si>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</si>
  <si>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</si>
  <si>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</si>
  <si>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</si>
  <si>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</si>
  <si>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</si>
  <si>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</si>
  <si>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</si>
  <si>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</si>
  <si>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</si>
  <si>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</si>
  <si>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</si>
  <si>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</si>
  <si>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</si>
  <si>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</si>
  <si>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</si>
  <si>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</si>
  <si>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</si>
  <si>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</si>
  <si>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</si>
  <si>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</si>
  <si>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</si>
  <si>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</si>
  <si>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</si>
  <si>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</si>
  <si>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</si>
  <si>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</si>
  <si>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</si>
  <si>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</si>
  <si>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</si>
  <si>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</si>
  <si>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</si>
  <si>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</si>
  <si>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</si>
  <si>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</si>
  <si>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</si>
  <si>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</si>
  <si>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</si>
  <si>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</si>
  <si>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</si>
  <si>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</si>
  <si>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</si>
  <si>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</si>
  <si>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</si>
  <si>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</si>
  <si>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</si>
  <si>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</si>
  <si>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</si>
  <si>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</si>
  <si>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</si>
  <si>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</si>
  <si>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</si>
  <si>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</si>
  <si>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</si>
  <si>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</si>
  <si>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</si>
  <si>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</si>
  <si>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</si>
  <si>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</si>
  <si>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</si>
  <si>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</si>
  <si>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</si>
  <si>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</si>
  <si>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</si>
  <si>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</si>
  <si>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</si>
  <si>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</si>
  <si>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</si>
  <si>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</si>
  <si>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</si>
  <si>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</si>
  <si>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</si>
  <si>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</si>
  <si>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</si>
  <si>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</si>
  <si>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</si>
  <si>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</si>
  <si>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</si>
  <si>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</si>
  <si>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</si>
  <si>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</si>
  <si>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</si>
  <si>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</si>
  <si>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</si>
  <si>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</si>
  <si>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</si>
  <si>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</si>
  <si>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</si>
  <si>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</si>
  <si>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</si>
  <si>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</si>
  <si>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</si>
  <si>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</si>
  <si>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</si>
  <si>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</si>
  <si>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</si>
  <si>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</si>
  <si>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</si>
  <si>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</si>
  <si>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</si>
  <si>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</si>
  <si>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</si>
  <si>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</si>
  <si>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</si>
  <si>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</si>
  <si>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</si>
  <si>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</si>
  <si>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</si>
  <si>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</si>
  <si>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</si>
  <si>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</si>
  <si>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</si>
  <si>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</si>
  <si>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</si>
  <si>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</si>
  <si>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</si>
  <si>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</si>
  <si>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</si>
  <si>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</si>
  <si>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</si>
  <si>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</si>
  <si>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</si>
  <si>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</si>
  <si>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</si>
  <si>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</si>
  <si>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</si>
  <si>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</si>
  <si>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</si>
  <si>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</si>
  <si>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</si>
  <si>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</si>
  <si>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</si>
  <si>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</si>
  <si>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</si>
  <si>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</si>
  <si>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</si>
  <si>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</si>
  <si>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</si>
  <si>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</si>
  <si>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</si>
  <si>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</si>
  <si>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</si>
  <si>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</si>
  <si>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</si>
  <si>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</si>
  <si>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</si>
  <si>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</si>
  <si>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</si>
  <si>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</si>
  <si>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</si>
  <si>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</si>
  <si>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</si>
  <si>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</si>
  <si>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</si>
  <si>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</si>
  <si>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</si>
  <si>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</si>
  <si>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</si>
  <si>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</si>
  <si>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</si>
  <si>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</si>
  <si>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</si>
  <si>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</si>
  <si>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</si>
  <si>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</si>
  <si>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</si>
  <si>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</si>
  <si>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</si>
  <si>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</si>
  <si>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</si>
  <si>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</si>
  <si>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</si>
  <si>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</si>
  <si>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</si>
  <si>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</si>
  <si>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</si>
  <si>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</si>
  <si>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</si>
  <si>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</si>
  <si>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</si>
  <si>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</si>
  <si>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</si>
  <si>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</si>
  <si>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</si>
  <si>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</si>
  <si>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</si>
  <si>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</si>
  <si>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</si>
  <si>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</si>
  <si>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</si>
  <si>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</si>
  <si>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</si>
  <si>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</si>
  <si>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</si>
  <si>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</si>
  <si>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</si>
  <si>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</si>
  <si>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</si>
  <si>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</si>
  <si>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</si>
  <si>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</si>
  <si>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</si>
  <si>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</si>
  <si>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</si>
  <si>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</si>
  <si>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</si>
  <si>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</si>
  <si>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</si>
  <si>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</si>
  <si>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</si>
  <si>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</si>
  <si>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</si>
  <si>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</si>
  <si>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</si>
  <si>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</si>
  <si>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</si>
  <si>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</si>
  <si>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</si>
  <si>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</si>
  <si>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</si>
  <si>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</si>
  <si>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</si>
  <si>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</si>
  <si>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</si>
  <si>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</si>
  <si>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</si>
  <si>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</si>
  <si>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</si>
  <si>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</si>
  <si>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</si>
  <si>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</si>
  <si>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</si>
  <si>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</si>
  <si>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</si>
  <si>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</si>
  <si>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</si>
  <si>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</si>
  <si>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</si>
  <si>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</si>
  <si>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</si>
  <si>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</si>
  <si>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</si>
  <si>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</si>
  <si>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</si>
  <si>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</si>
  <si>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</si>
  <si>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</si>
  <si>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</si>
  <si>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</si>
  <si>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</si>
  <si>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</si>
  <si>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</si>
  <si>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</si>
  <si>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</si>
  <si>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</si>
  <si>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</si>
  <si>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</si>
  <si>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</si>
  <si>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</si>
  <si>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</si>
  <si>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</si>
  <si>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</si>
  <si>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</si>
  <si>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</si>
  <si>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</si>
  <si>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</si>
  <si>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</si>
  <si>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</si>
  <si>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</si>
  <si>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</si>
  <si>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</si>
  <si>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</si>
  <si>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</si>
  <si>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</si>
  <si>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</si>
  <si>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</si>
  <si>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</si>
  <si>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</si>
  <si>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</si>
  <si>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</si>
  <si>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</si>
  <si>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</si>
  <si>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</si>
  <si>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</si>
  <si>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</si>
  <si>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</si>
  <si>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</si>
  <si>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</si>
  <si>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</si>
  <si>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</si>
  <si>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</si>
  <si>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</si>
  <si>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</si>
  <si>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</si>
  <si>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</si>
  <si>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</si>
  <si>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</si>
  <si>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</si>
  <si>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</si>
  <si>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</si>
  <si>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</si>
  <si>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</si>
  <si>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</si>
  <si>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</si>
  <si>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</si>
  <si>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</si>
  <si>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</si>
  <si>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</si>
  <si>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</si>
  <si>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</si>
  <si>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</si>
  <si>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</si>
  <si>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</si>
  <si>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</si>
  <si>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</si>
  <si>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</si>
  <si>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</si>
  <si>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</si>
  <si>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</si>
  <si>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</si>
  <si>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</si>
  <si>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</si>
  <si>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</si>
  <si>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</si>
  <si>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</si>
  <si>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</si>
  <si>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</si>
  <si>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</si>
  <si>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</si>
  <si>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</si>
  <si>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</si>
  <si>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</si>
  <si>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</si>
  <si>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</si>
  <si>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</si>
  <si>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</si>
  <si>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</si>
  <si>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</si>
  <si>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</si>
  <si>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</si>
  <si>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</si>
  <si>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</si>
  <si>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</si>
  <si>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</si>
  <si>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</si>
  <si>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</si>
  <si>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</si>
  <si>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</si>
  <si>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</si>
  <si>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</si>
  <si>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</si>
  <si>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</si>
  <si>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</si>
  <si>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</si>
  <si>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</si>
  <si>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</si>
  <si>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</si>
  <si>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</si>
  <si>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</si>
  <si>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</si>
  <si>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</si>
  <si>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</si>
  <si>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</si>
  <si>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</si>
  <si>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</si>
  <si>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</si>
  <si>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</si>
  <si>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</si>
  <si>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</si>
  <si>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</si>
  <si>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</si>
  <si>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</si>
  <si>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</si>
  <si>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</si>
  <si>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</si>
  <si>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</si>
  <si>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</si>
  <si>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</si>
  <si>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</si>
  <si>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</si>
  <si>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</si>
  <si>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</si>
  <si>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</si>
  <si>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</si>
  <si>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</si>
  <si>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</si>
  <si>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</si>
  <si>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</si>
  <si>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</si>
  <si>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</si>
  <si>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</si>
  <si>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</si>
  <si>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</si>
  <si>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</si>
  <si>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</si>
  <si>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</si>
  <si>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</si>
  <si>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</si>
  <si>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</si>
  <si>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</si>
  <si>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</si>
  <si>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</si>
  <si>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</si>
  <si>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</si>
  <si>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</si>
  <si>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</si>
  <si>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</si>
  <si>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</si>
  <si>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</si>
  <si>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</si>
  <si>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</si>
  <si>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</si>
  <si>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</si>
  <si>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</si>
  <si>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</si>
  <si>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</si>
  <si>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</si>
  <si>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</si>
  <si>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</si>
  <si>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</si>
  <si>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</si>
  <si>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</si>
  <si>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</si>
  <si>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71351540/516</t>
  </si>
  <si>
    <t>տեխնիկական հսկողության ծառայություններ</t>
  </si>
  <si>
    <t>50531140/30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</si>
  <si>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</si>
  <si>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</si>
  <si>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</si>
  <si>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</si>
  <si>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</si>
  <si>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</si>
  <si>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</si>
  <si>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</si>
  <si>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</si>
  <si>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</si>
  <si>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</si>
  <si>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</si>
  <si>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</si>
  <si>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</si>
  <si>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</si>
  <si>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</si>
  <si>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</si>
  <si>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</si>
  <si>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</si>
  <si>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</si>
  <si>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</si>
  <si>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</si>
  <si>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</si>
  <si>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</si>
  <si>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</si>
  <si>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</si>
  <si>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</si>
  <si>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</si>
  <si>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</si>
  <si>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</si>
  <si>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</si>
  <si>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</si>
  <si>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</si>
  <si>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</si>
  <si>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</si>
  <si>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</si>
  <si>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</si>
  <si>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</si>
  <si>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</si>
  <si>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</si>
  <si>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</si>
  <si>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</si>
  <si>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</si>
  <si>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</si>
  <si>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</si>
  <si>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</si>
  <si>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</si>
  <si>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</si>
  <si>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</si>
  <si>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</si>
  <si>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</si>
  <si>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</si>
  <si>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</si>
  <si>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</si>
  <si>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</si>
  <si>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</si>
  <si>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</si>
  <si>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</si>
  <si>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</si>
  <si>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</si>
  <si>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</si>
  <si>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</si>
  <si>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</si>
  <si>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</si>
  <si>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</si>
  <si>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</si>
  <si>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</si>
  <si>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</si>
  <si>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</si>
  <si>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</si>
  <si>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</si>
  <si>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</si>
  <si>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</si>
  <si>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</si>
  <si>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</si>
  <si>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</si>
  <si>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</si>
  <si>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</si>
  <si>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</si>
  <si>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</si>
  <si>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</si>
  <si>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</si>
  <si>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</si>
  <si>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</si>
  <si>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</si>
  <si>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</si>
  <si>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</si>
  <si>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</si>
  <si>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</si>
  <si>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</si>
  <si>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</si>
  <si>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</si>
  <si>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</si>
  <si>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</si>
  <si>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</si>
  <si>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</si>
  <si>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</si>
  <si>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</si>
  <si>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</si>
  <si>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</si>
  <si>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</si>
  <si>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</si>
  <si>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</si>
  <si>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</si>
  <si>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</si>
  <si>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</si>
  <si>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</si>
  <si>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</si>
  <si>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</si>
  <si>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</si>
  <si>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</si>
  <si>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</si>
  <si>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</si>
  <si>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</si>
  <si>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</si>
  <si>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</si>
  <si>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</si>
  <si>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</si>
  <si>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</si>
  <si>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</si>
  <si>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</si>
  <si>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</si>
  <si>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</si>
  <si>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</si>
  <si>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</si>
  <si>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</si>
  <si>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</si>
  <si>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</si>
  <si>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</si>
  <si>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</si>
  <si>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</si>
  <si>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</si>
  <si>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</si>
  <si>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</si>
  <si>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</si>
  <si>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</si>
  <si>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</si>
  <si>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</si>
  <si>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</si>
  <si>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</si>
  <si>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</si>
  <si>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</si>
  <si>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</si>
  <si>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</si>
  <si>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</si>
  <si>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</si>
  <si>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</si>
  <si>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</si>
  <si>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</si>
  <si>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</si>
  <si>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</si>
  <si>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</si>
  <si>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</si>
  <si>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</si>
  <si>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</si>
  <si>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</si>
  <si>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</si>
  <si>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</si>
  <si>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</si>
  <si>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</si>
  <si>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</si>
  <si>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</si>
  <si>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</si>
  <si>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</si>
  <si>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</si>
  <si>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</si>
  <si>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</si>
  <si>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</si>
  <si>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</si>
  <si>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</si>
  <si>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</si>
  <si>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</si>
  <si>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</si>
  <si>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</si>
  <si>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</si>
  <si>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</si>
  <si>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</si>
  <si>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</si>
  <si>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</si>
  <si>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</si>
  <si>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</si>
  <si>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</si>
  <si>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</si>
  <si>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</si>
  <si>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</si>
  <si>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</si>
  <si>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</si>
  <si>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</si>
  <si>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</si>
  <si>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</si>
  <si>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</si>
  <si>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</si>
  <si>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</si>
  <si>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</si>
  <si>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</si>
  <si>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</si>
  <si>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</si>
  <si>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</si>
  <si>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</si>
  <si>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</si>
  <si>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</si>
  <si>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</si>
  <si>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</si>
  <si>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</si>
  <si>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</si>
  <si>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</si>
  <si>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</si>
  <si>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</si>
  <si>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</si>
  <si>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</si>
  <si>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</si>
  <si>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</si>
  <si>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</si>
  <si>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</si>
  <si>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</si>
  <si>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</si>
  <si>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</si>
  <si>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</si>
  <si>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</si>
  <si>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</si>
  <si>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</si>
  <si>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</si>
  <si>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</si>
  <si>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</si>
  <si>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</si>
  <si>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</si>
  <si>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</si>
  <si>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</si>
  <si>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</si>
  <si>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</si>
  <si>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</si>
  <si>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</si>
  <si>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</si>
  <si>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</si>
  <si>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</si>
  <si>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</si>
  <si>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</si>
  <si>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</si>
  <si>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</si>
  <si>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</si>
  <si>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</si>
  <si>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</si>
  <si>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</si>
  <si>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</si>
  <si>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</si>
  <si>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</si>
  <si>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</si>
  <si>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</si>
  <si>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</si>
  <si>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</si>
  <si>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</si>
  <si>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</si>
  <si>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</si>
  <si>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</si>
  <si>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</si>
  <si>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</si>
  <si>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</si>
  <si>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</si>
  <si>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</si>
  <si>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</si>
  <si>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</si>
  <si>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</si>
  <si>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</si>
  <si>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</si>
  <si>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</si>
  <si>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</si>
  <si>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</si>
  <si>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</si>
  <si>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</si>
  <si>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</si>
  <si>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</si>
  <si>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</si>
  <si>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</si>
  <si>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</si>
  <si>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</si>
  <si>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</si>
  <si>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</si>
  <si>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</si>
  <si>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</si>
  <si>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</si>
  <si>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</si>
  <si>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</si>
  <si>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</si>
  <si>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</si>
  <si>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</si>
  <si>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</si>
  <si>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</si>
  <si>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</si>
  <si>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</si>
  <si>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</si>
  <si>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</si>
  <si>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</si>
  <si>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</si>
  <si>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</si>
  <si>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</si>
  <si>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</si>
  <si>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</si>
  <si>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</si>
  <si>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</si>
  <si>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</si>
  <si>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</si>
  <si>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</si>
  <si>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</si>
  <si>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</si>
  <si>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</si>
  <si>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</si>
  <si>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</si>
  <si>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</si>
  <si>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</si>
  <si>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</si>
  <si>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</si>
  <si>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</si>
  <si>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</si>
  <si>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</si>
  <si>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</si>
  <si>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</si>
  <si>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</si>
  <si>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</si>
  <si>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</si>
  <si>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</si>
  <si>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</si>
  <si>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</si>
  <si>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</si>
  <si>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</si>
  <si>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</si>
  <si>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</si>
  <si>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</si>
  <si>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</si>
  <si>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</si>
  <si>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</si>
  <si>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</si>
  <si>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</si>
  <si>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</si>
  <si>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</si>
  <si>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</si>
  <si>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</si>
  <si>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</si>
  <si>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</si>
  <si>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</si>
  <si>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</si>
  <si>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</si>
  <si>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</si>
  <si>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</si>
  <si>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</si>
  <si>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</si>
  <si>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</si>
  <si>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</si>
  <si>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</si>
  <si>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</si>
  <si>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</si>
  <si>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</si>
  <si>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</si>
  <si>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</si>
  <si>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</si>
  <si>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</si>
  <si>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</si>
  <si>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</si>
  <si>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</si>
  <si>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</si>
  <si>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</si>
  <si>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</si>
  <si>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</si>
  <si>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</si>
  <si>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</si>
  <si>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</si>
  <si>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</si>
  <si>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</si>
  <si>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</si>
  <si>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</si>
  <si>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</si>
  <si>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</si>
  <si>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</si>
  <si>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</si>
  <si>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</si>
  <si>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</si>
  <si>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</si>
  <si>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</si>
  <si>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</si>
  <si>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</si>
  <si>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</si>
  <si>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</si>
  <si>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</si>
  <si>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</si>
  <si>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</si>
  <si>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</si>
  <si>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</si>
  <si>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</si>
  <si>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</si>
  <si>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</si>
  <si>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</si>
  <si>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</si>
  <si>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</si>
  <si>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</si>
  <si>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</si>
  <si>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</si>
  <si>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</si>
  <si>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</si>
  <si>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</si>
  <si>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</si>
  <si>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</si>
  <si>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</si>
  <si>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</si>
  <si>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</si>
  <si>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</si>
  <si>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</si>
  <si>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</si>
  <si>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</si>
  <si>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</si>
  <si>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</si>
  <si>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</si>
  <si>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</si>
  <si>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</si>
  <si>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</si>
  <si>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</si>
  <si>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</si>
  <si>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</si>
  <si>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</si>
  <si>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</si>
  <si>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</si>
  <si>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</si>
  <si>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</si>
  <si>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</si>
  <si>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</si>
  <si>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</si>
  <si>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</si>
  <si>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</si>
  <si>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</si>
  <si>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</si>
  <si>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</si>
  <si>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</si>
  <si>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</si>
  <si>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</si>
  <si>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</si>
  <si>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</si>
  <si>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</si>
  <si>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</si>
  <si>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</si>
  <si>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</si>
  <si>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</si>
  <si>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</si>
  <si>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</si>
  <si>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</si>
  <si>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</si>
  <si>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</si>
  <si>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</si>
  <si>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</si>
  <si>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</si>
  <si>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</si>
  <si>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</si>
  <si>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</si>
  <si>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</si>
  <si>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</si>
  <si>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</si>
  <si>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</si>
  <si>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</si>
  <si>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</si>
  <si>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</si>
  <si>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</si>
  <si>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</si>
  <si>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</si>
  <si>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</si>
  <si>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</si>
  <si>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</si>
  <si>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</si>
  <si>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</si>
  <si>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</si>
  <si>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</si>
  <si>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</si>
  <si>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</si>
  <si>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</si>
  <si>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</si>
  <si>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</si>
  <si>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79821170/2</t>
  </si>
  <si>
    <t>տպագրական ― առաքման ծառայություններ</t>
  </si>
  <si>
    <t>4234</t>
  </si>
  <si>
    <t>79951100/27</t>
  </si>
  <si>
    <t>Ձայնային ազդանշանային սարքեր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</si>
  <si>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</si>
  <si>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</si>
  <si>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</si>
  <si>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</si>
  <si>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</si>
  <si>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</si>
  <si>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</si>
  <si>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</si>
  <si>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</si>
  <si>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</si>
  <si>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</si>
  <si>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</si>
  <si>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</si>
  <si>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</si>
  <si>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</si>
  <si>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</si>
  <si>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</si>
  <si>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</si>
  <si>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</si>
  <si>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</si>
  <si>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</si>
  <si>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</si>
  <si>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</si>
  <si>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</si>
  <si>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</si>
  <si>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</si>
  <si>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</si>
  <si>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</si>
  <si>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</si>
  <si>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</si>
  <si>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</si>
  <si>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</si>
  <si>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</si>
  <si>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</si>
  <si>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</si>
  <si>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</si>
  <si>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</si>
  <si>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</si>
  <si>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</si>
  <si>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</si>
  <si>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</si>
  <si>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</si>
  <si>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</si>
  <si>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</si>
  <si>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</si>
  <si>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</si>
  <si>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</si>
  <si>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</si>
  <si>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</si>
  <si>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</si>
  <si>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</si>
  <si>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</si>
  <si>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</si>
  <si>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</si>
  <si>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</si>
  <si>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</si>
  <si>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</si>
  <si>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</si>
  <si>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</si>
  <si>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</si>
  <si>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</si>
  <si>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</si>
  <si>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</si>
  <si>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</si>
  <si>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</si>
  <si>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</si>
  <si>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</si>
  <si>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</si>
  <si>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39714220/2</t>
  </si>
  <si>
    <t>39515440/7</t>
  </si>
  <si>
    <t>30232132/1</t>
  </si>
  <si>
    <t>30211280/6</t>
  </si>
  <si>
    <t>30211200/4</t>
  </si>
  <si>
    <t>30216110/9</t>
  </si>
  <si>
    <t>30216110/10</t>
  </si>
  <si>
    <t>30232110/11</t>
  </si>
  <si>
    <t>լազերային տպիչներ</t>
  </si>
  <si>
    <t>30239170/7</t>
  </si>
  <si>
    <t>31151120/4</t>
  </si>
  <si>
    <t>32551160/6</t>
  </si>
  <si>
    <t>հեռախոսային սարքեր</t>
  </si>
  <si>
    <t>39111180/12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</si>
  <si>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</si>
  <si>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</si>
  <si>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</si>
  <si>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</si>
  <si>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</si>
  <si>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</si>
  <si>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</si>
  <si>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</si>
  <si>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</si>
  <si>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</si>
  <si>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</si>
  <si>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</si>
  <si>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</si>
  <si>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</si>
  <si>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39111220/2</t>
  </si>
  <si>
    <t>39111180/11</t>
  </si>
  <si>
    <t>39111220/3</t>
  </si>
  <si>
    <t>39111220/4</t>
  </si>
  <si>
    <t>39111220/5</t>
  </si>
  <si>
    <t>39141340/1</t>
  </si>
  <si>
    <t>հյուրասենյակի կահույք</t>
  </si>
  <si>
    <t>39141340/2</t>
  </si>
  <si>
    <t>39141350/1</t>
  </si>
  <si>
    <t>սուրճի սեղաններ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</si>
  <si>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</si>
  <si>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</si>
  <si>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</si>
  <si>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</si>
  <si>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</si>
  <si>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</si>
  <si>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</si>
  <si>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</si>
  <si>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</si>
  <si>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</si>
  <si>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</si>
  <si>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</si>
  <si>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</si>
  <si>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</si>
  <si>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</si>
  <si>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</si>
  <si>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</si>
  <si>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</si>
  <si>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</si>
  <si>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</si>
  <si>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</si>
  <si>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</si>
  <si>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</si>
  <si>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</si>
  <si>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</si>
  <si>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</si>
  <si>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</si>
  <si>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</si>
  <si>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</si>
  <si>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</si>
  <si>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</si>
  <si>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</si>
  <si>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</si>
  <si>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</si>
  <si>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</si>
  <si>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</si>
  <si>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</si>
  <si>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</si>
  <si>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</si>
  <si>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</si>
  <si>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</si>
  <si>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</si>
  <si>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</si>
  <si>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</si>
  <si>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</si>
  <si>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</si>
  <si>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</si>
  <si>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</si>
  <si>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</si>
  <si>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</si>
  <si>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</si>
  <si>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</si>
  <si>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</si>
  <si>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</si>
  <si>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</si>
  <si>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</si>
  <si>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</si>
  <si>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</si>
  <si>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</si>
  <si>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</si>
  <si>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</si>
  <si>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</si>
  <si>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</si>
  <si>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</si>
  <si>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</si>
  <si>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</si>
  <si>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</si>
  <si>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</si>
  <si>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</si>
  <si>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</si>
  <si>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</si>
  <si>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</si>
  <si>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</si>
  <si>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</si>
  <si>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</si>
  <si>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</si>
  <si>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</si>
  <si>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</si>
  <si>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</si>
  <si>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</si>
  <si>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</si>
  <si>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</si>
  <si>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</si>
  <si>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</si>
  <si>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</si>
  <si>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</si>
  <si>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</si>
  <si>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</si>
  <si>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</si>
  <si>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</si>
  <si>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</si>
  <si>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</si>
  <si>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</si>
  <si>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</si>
  <si>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</si>
  <si>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</si>
  <si>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</si>
  <si>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</si>
  <si>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</si>
  <si>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</si>
  <si>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</si>
  <si>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</si>
  <si>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</si>
  <si>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</si>
  <si>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</si>
  <si>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</si>
  <si>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</si>
  <si>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</si>
  <si>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</si>
  <si>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</si>
  <si>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</si>
  <si>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</si>
  <si>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</si>
  <si>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</si>
  <si>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</si>
  <si>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</si>
  <si>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</si>
  <si>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</si>
  <si>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</si>
  <si>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</si>
  <si>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</si>
  <si>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</si>
  <si>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</si>
  <si>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</si>
  <si>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</si>
  <si>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</si>
  <si>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</si>
  <si>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</si>
  <si>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</si>
  <si>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</si>
  <si>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</si>
  <si>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</si>
  <si>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</si>
  <si>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</si>
  <si>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</si>
  <si>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</si>
  <si>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</si>
  <si>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</si>
  <si>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</si>
  <si>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</si>
  <si>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</si>
  <si>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</si>
  <si>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</si>
  <si>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</si>
  <si>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</si>
  <si>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</si>
  <si>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</si>
  <si>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</si>
  <si>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</si>
  <si>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</si>
  <si>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</si>
  <si>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</si>
  <si>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</si>
  <si>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</si>
  <si>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</si>
  <si>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</si>
  <si>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</si>
  <si>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</si>
  <si>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</si>
  <si>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</si>
  <si>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</si>
  <si>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</si>
  <si>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</si>
  <si>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</si>
  <si>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</si>
  <si>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</si>
  <si>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</si>
  <si>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</si>
  <si>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</si>
  <si>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</si>
  <si>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</si>
  <si>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</si>
  <si>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</si>
  <si>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</si>
  <si>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</si>
  <si>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</si>
  <si>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</si>
  <si>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</si>
  <si>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</si>
  <si>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</si>
  <si>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</si>
  <si>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</si>
  <si>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</si>
  <si>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</si>
  <si>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</si>
  <si>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</si>
  <si>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</si>
  <si>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</si>
  <si>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</si>
  <si>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</si>
  <si>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</si>
  <si>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</si>
  <si>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</si>
  <si>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</si>
  <si>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</si>
  <si>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</si>
  <si>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</si>
  <si>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</si>
  <si>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</si>
  <si>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</si>
  <si>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</si>
  <si>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</si>
  <si>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</si>
  <si>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</si>
  <si>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</si>
  <si>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</si>
  <si>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</si>
  <si>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</si>
  <si>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</si>
  <si>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</si>
  <si>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</si>
  <si>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</si>
  <si>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</si>
  <si>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</si>
  <si>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</si>
  <si>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</si>
  <si>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</si>
  <si>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</si>
  <si>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</si>
  <si>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</si>
  <si>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</si>
  <si>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</si>
  <si>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</si>
  <si>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</si>
  <si>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</si>
  <si>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</si>
  <si>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</si>
  <si>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</si>
  <si>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</si>
  <si>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</si>
  <si>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</si>
  <si>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</si>
  <si>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</si>
  <si>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</si>
  <si>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</si>
  <si>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</si>
  <si>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</si>
  <si>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</si>
  <si>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</si>
  <si>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</si>
  <si>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</si>
  <si>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</si>
  <si>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</si>
  <si>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</si>
  <si>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</si>
  <si>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</si>
  <si>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</si>
  <si>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</si>
  <si>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</si>
  <si>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</si>
  <si>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</si>
  <si>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</si>
  <si>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</si>
  <si>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</si>
  <si>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</si>
  <si>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</si>
  <si>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</si>
  <si>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</si>
  <si>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</si>
  <si>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</si>
  <si>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</si>
  <si>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</si>
  <si>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</si>
  <si>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</si>
  <si>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</si>
  <si>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</si>
  <si>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</si>
  <si>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</si>
  <si>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</si>
  <si>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</si>
  <si>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</si>
  <si>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</si>
  <si>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</si>
  <si>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</si>
  <si>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</si>
  <si>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</si>
  <si>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</si>
  <si>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</si>
  <si>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</si>
  <si>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</si>
  <si>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</si>
  <si>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</si>
  <si>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</si>
  <si>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</si>
  <si>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</si>
  <si>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</si>
  <si>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</si>
  <si>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</si>
  <si>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</si>
  <si>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</si>
  <si>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</si>
  <si>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</si>
  <si>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</si>
  <si>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</si>
  <si>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</si>
  <si>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</si>
  <si>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</si>
  <si>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</si>
  <si>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</si>
  <si>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</si>
  <si>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</si>
  <si>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</si>
  <si>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</si>
  <si>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</si>
  <si>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</si>
  <si>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</si>
  <si>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</si>
  <si>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</si>
  <si>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</si>
  <si>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</si>
  <si>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</si>
  <si>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</si>
  <si>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</si>
  <si>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</si>
  <si>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</si>
  <si>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</si>
  <si>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</si>
  <si>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</si>
  <si>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</si>
  <si>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</si>
  <si>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</si>
  <si>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</si>
  <si>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</si>
  <si>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</si>
  <si>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</si>
  <si>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</si>
  <si>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</si>
  <si>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</si>
  <si>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</si>
  <si>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</si>
  <si>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</si>
  <si>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</si>
  <si>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</si>
  <si>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</si>
  <si>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</si>
  <si>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</si>
  <si>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</si>
  <si>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</si>
  <si>
    <t>63721130/502</t>
  </si>
  <si>
    <t>90511150/504</t>
  </si>
  <si>
    <t>37531210/38</t>
  </si>
  <si>
    <t>37531210/42</t>
  </si>
  <si>
    <t>37531210/39</t>
  </si>
  <si>
    <t>37531210/41</t>
  </si>
  <si>
    <t>37531210/40</t>
  </si>
  <si>
    <t>30211220/17</t>
  </si>
  <si>
    <t>30239120/6</t>
  </si>
  <si>
    <t>60171100/17</t>
  </si>
  <si>
    <t>60171100/18</t>
  </si>
  <si>
    <t>60171100/19</t>
  </si>
  <si>
    <t>60171100/20</t>
  </si>
  <si>
    <t>18421130/16</t>
  </si>
  <si>
    <t>ձեռնոցներ</t>
  </si>
  <si>
    <t>24451140/3</t>
  </si>
  <si>
    <t>ախտահանիչ նյութեր</t>
  </si>
  <si>
    <t>24911200/5</t>
  </si>
  <si>
    <t>սոսինձ, էմուլսիա</t>
  </si>
  <si>
    <t>31221230/3</t>
  </si>
  <si>
    <t>միացման մալուխներ</t>
  </si>
  <si>
    <t>31512110/2</t>
  </si>
  <si>
    <t>հալոգենային լամպեր, խողովակաձ―</t>
  </si>
  <si>
    <t>31521420/5</t>
  </si>
  <si>
    <t>31521430/16</t>
  </si>
  <si>
    <t>31531210/4</t>
  </si>
  <si>
    <t>էլեկտրական լամպ, 60W, 80W, 100W</t>
  </si>
  <si>
    <t>31683200/5</t>
  </si>
  <si>
    <t>եռաբաշխիչ 4տ, 3մ լարով</t>
  </si>
  <si>
    <t>31684400/9</t>
  </si>
  <si>
    <t>վարդակ</t>
  </si>
  <si>
    <t>31686100/2</t>
  </si>
  <si>
    <t>էլեկտրական խրոց` միաբ―եռ, հողանցումով, -16Ա</t>
  </si>
  <si>
    <t>32421100/5</t>
  </si>
  <si>
    <t>32551150/2</t>
  </si>
  <si>
    <t>հեռախոսային մալուխներ</t>
  </si>
  <si>
    <t>39221410/10</t>
  </si>
  <si>
    <t>ավելներ</t>
  </si>
  <si>
    <t>39224341/5</t>
  </si>
  <si>
    <t>աղբարկղ, պլաստմասե</t>
  </si>
  <si>
    <t>39812410/10</t>
  </si>
  <si>
    <t>կահույքի փայլեցման միջոց</t>
  </si>
  <si>
    <t>39831280/12</t>
  </si>
  <si>
    <t>44192610/4</t>
  </si>
  <si>
    <t>մեխ շինարարական</t>
  </si>
  <si>
    <t>44411110/7</t>
  </si>
  <si>
    <t>ջրի ծորակ, 1 փականով</t>
  </si>
  <si>
    <t>44411418/2</t>
  </si>
  <si>
    <t>փական, խցանային</t>
  </si>
  <si>
    <t>44521121/7</t>
  </si>
  <si>
    <t>դռան փականի միջուկ</t>
  </si>
  <si>
    <t>կիլոգրամ</t>
  </si>
  <si>
    <t>30141200/11</t>
  </si>
  <si>
    <t>30192100/9</t>
  </si>
  <si>
    <t>30192111/1</t>
  </si>
  <si>
    <t>30192121/20</t>
  </si>
  <si>
    <t>30192210/5</t>
  </si>
  <si>
    <t>պոլիմերային ինքնակպչուն ժապավեն, 48մմx100մ տնտեսական, մեծ</t>
  </si>
  <si>
    <t>30192220/3</t>
  </si>
  <si>
    <t>պոլիմերային ինքնակպչուն ժապավեն, 19մմx36մ գրասենյակային, փոքր</t>
  </si>
  <si>
    <t>կարիչի մետաղալարե կապեր, մեծ</t>
  </si>
  <si>
    <t>30197231/11</t>
  </si>
  <si>
    <t>30197232/13</t>
  </si>
  <si>
    <t>30197233/12</t>
  </si>
  <si>
    <t>30197234/13</t>
  </si>
  <si>
    <t>30197322/10</t>
  </si>
  <si>
    <t>30199430/14</t>
  </si>
  <si>
    <t>թուղթ նշումների, տրցակներով</t>
  </si>
  <si>
    <t>39241141/6</t>
  </si>
  <si>
    <t>դանակ` գրասենյակային</t>
  </si>
  <si>
    <t>39241210/8</t>
  </si>
  <si>
    <t>մկրատ, գրասենյակային</t>
  </si>
  <si>
    <t>39263200/5</t>
  </si>
  <si>
    <t>գրասենյակային գիրք, մատյան, 70-200էջ, տողանի, սպիտակ էջերով</t>
  </si>
  <si>
    <t>39263420/7</t>
  </si>
  <si>
    <t>ամրակ, մեծ</t>
  </si>
  <si>
    <t>39292510/5</t>
  </si>
  <si>
    <t>31651400/13</t>
  </si>
  <si>
    <t>մեկուսիչ ժապավեններ</t>
  </si>
  <si>
    <t>39831280/13</t>
  </si>
  <si>
    <t>39221350/3</t>
  </si>
  <si>
    <t>մեկանգամյա օգտագործման բաժակներ</t>
  </si>
  <si>
    <t>31686000/3</t>
  </si>
  <si>
    <t>խրոց սովորական</t>
  </si>
  <si>
    <t>42131100/5</t>
  </si>
  <si>
    <t>փականներ` ըստ գործառույթների</t>
  </si>
  <si>
    <t>42131480/4</t>
  </si>
  <si>
    <t>փականների մասեր</t>
  </si>
  <si>
    <t>42961310/2</t>
  </si>
  <si>
    <t>զուգարանի թղթի դիսպենսերներ</t>
  </si>
  <si>
    <t>33761600/5</t>
  </si>
  <si>
    <t>31531100/10</t>
  </si>
  <si>
    <t>էլեկտրական լամպեր</t>
  </si>
  <si>
    <t>30197322/11</t>
  </si>
  <si>
    <t>30197323/12</t>
  </si>
  <si>
    <t>30192130/14</t>
  </si>
  <si>
    <t>30234630/5</t>
  </si>
  <si>
    <t>30192210/6</t>
  </si>
  <si>
    <t>30197230/19</t>
  </si>
  <si>
    <t>22811150/15</t>
  </si>
  <si>
    <t>նոթատետրեր</t>
  </si>
  <si>
    <t>30199430/15</t>
  </si>
  <si>
    <t>30192740/3</t>
  </si>
  <si>
    <t>թուղթ գունավոր, A4 ձ―աչափի</t>
  </si>
  <si>
    <t>71351540/332</t>
  </si>
  <si>
    <t>79951110/204</t>
  </si>
  <si>
    <t>15897200/20</t>
  </si>
  <si>
    <t>39221400/7</t>
  </si>
  <si>
    <t>37531210/31</t>
  </si>
  <si>
    <t>37531210/32</t>
  </si>
  <si>
    <t>37531240/12</t>
  </si>
  <si>
    <t>45221142/58</t>
  </si>
  <si>
    <t>34921440/525</t>
  </si>
  <si>
    <t>34921440/526</t>
  </si>
  <si>
    <t>34921440/527</t>
  </si>
  <si>
    <t>39138310/7</t>
  </si>
  <si>
    <t>բազկաթոռ, շարժական</t>
  </si>
  <si>
    <t>71351540/333</t>
  </si>
  <si>
    <t>71351540/335</t>
  </si>
  <si>
    <t>71351540/336</t>
  </si>
  <si>
    <t>71351540/334</t>
  </si>
  <si>
    <t>բաժին 06, խումբ 6, դաս 1, 1. Բազմաբնակարան շենքերի թեք տանիքների վերանորոգում</t>
  </si>
  <si>
    <t>44118300/18</t>
  </si>
  <si>
    <t>թիթեղ` մետաղական</t>
  </si>
  <si>
    <t>44118300/19</t>
  </si>
  <si>
    <t>44119000/5</t>
  </si>
  <si>
    <t>44119000/6</t>
  </si>
  <si>
    <t>4269</t>
  </si>
  <si>
    <t>45261170/6</t>
  </si>
  <si>
    <t>79951110/205</t>
  </si>
  <si>
    <t>39131200/501</t>
  </si>
  <si>
    <t>արխիվի դարակաշարեր</t>
  </si>
  <si>
    <t>76131100/1</t>
  </si>
  <si>
    <t>79711110/7</t>
  </si>
  <si>
    <t>4261</t>
  </si>
  <si>
    <t>30237310/31</t>
  </si>
  <si>
    <t>տառատեսակներով քարթրիջներ տպիչների համար</t>
  </si>
  <si>
    <t>բաժին 01, խումբ1, դաս 1, Կառավարման մարմնի պահպանում</t>
  </si>
  <si>
    <t>79951110/206</t>
  </si>
  <si>
    <t>50851100/8</t>
  </si>
  <si>
    <t>50851100/7</t>
  </si>
  <si>
    <t>բաժին 06, խումբ 6, դաս 1, 8. Բակային տարածքների և խաղահրապարակների հիմնանորոգում և պահպանում</t>
  </si>
  <si>
    <t>50851100/5</t>
  </si>
  <si>
    <t>50851100/6</t>
  </si>
  <si>
    <t>45611300/126</t>
  </si>
  <si>
    <t>45611300/125</t>
  </si>
  <si>
    <t>39121520/8</t>
  </si>
  <si>
    <t>39714220/3</t>
  </si>
  <si>
    <t>օդորակիչ,12000 BTU</t>
  </si>
  <si>
    <t>39111220/7</t>
  </si>
  <si>
    <t>35121320/2</t>
  </si>
  <si>
    <t>անվտանգության տեսախցիկներ</t>
  </si>
  <si>
    <t>32551170/6</t>
  </si>
  <si>
    <t>32321200/1</t>
  </si>
  <si>
    <t>տեսահսկողության համակարգ</t>
  </si>
  <si>
    <t>32551160/7</t>
  </si>
  <si>
    <t>39141260/7</t>
  </si>
  <si>
    <t>39713432/1</t>
  </si>
  <si>
    <t>32411160/2</t>
  </si>
  <si>
    <t>39138220/2</t>
  </si>
  <si>
    <t>աթոռ համակարգչային</t>
  </si>
  <si>
    <t>44112570/1</t>
  </si>
  <si>
    <t>ջեռուցման համակարգի նյութեր</t>
  </si>
  <si>
    <t>39121100/11</t>
  </si>
  <si>
    <t>գրասեղաններ</t>
  </si>
  <si>
    <t>39111140/5</t>
  </si>
  <si>
    <t>աթոռներ</t>
  </si>
  <si>
    <t>32551170/5</t>
  </si>
  <si>
    <t>39141280/1</t>
  </si>
  <si>
    <t>գզրոցներ</t>
  </si>
  <si>
    <t>39121360/1</t>
  </si>
  <si>
    <t>35121320/3</t>
  </si>
  <si>
    <t>39111190/7</t>
  </si>
  <si>
    <t>բազկաթոռներ</t>
  </si>
  <si>
    <t>39714210/2</t>
  </si>
  <si>
    <t>39711140/6</t>
  </si>
  <si>
    <t>գրապահարաններ</t>
  </si>
  <si>
    <t>39715200/1</t>
  </si>
  <si>
    <t>ջեռուցման սարքեր</t>
  </si>
  <si>
    <t>39121520/9</t>
  </si>
  <si>
    <t>45221142/559</t>
  </si>
  <si>
    <t>ընդհանուր շինարարական</t>
  </si>
  <si>
    <t>աշխատանքներ</t>
  </si>
  <si>
    <t>45221142/55</t>
  </si>
  <si>
    <r>
      <t>ընդհանուր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շինարարական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</si>
  <si>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4 000,000</t>
  </si>
  <si>
    <t>45221142/56</t>
  </si>
  <si>
    <t>2 408 000</t>
  </si>
  <si>
    <t>71241200/1314</t>
  </si>
  <si>
    <t>98111140/161</t>
  </si>
  <si>
    <t>98111140/162</t>
  </si>
  <si>
    <t>39711100/1</t>
  </si>
  <si>
    <t>45611100/26</t>
  </si>
  <si>
    <t>կրթական օբյեկտների հիմնանորոգում</t>
  </si>
  <si>
    <t>45261170/7</t>
  </si>
  <si>
    <t>98111140/167</t>
  </si>
  <si>
    <t>45611300/127</t>
  </si>
  <si>
    <t>45611300/128</t>
  </si>
  <si>
    <t>45611300/129</t>
  </si>
  <si>
    <t>45611300/130</t>
  </si>
  <si>
    <t>45611300/131</t>
  </si>
  <si>
    <t>45611300/132</t>
  </si>
  <si>
    <t>98111140/166</t>
  </si>
  <si>
    <t>71241200/816</t>
  </si>
  <si>
    <t>71351380/1</t>
  </si>
  <si>
    <t>սեյսմիկ ծառայություններ</t>
  </si>
  <si>
    <t>30211200/5</t>
  </si>
  <si>
    <t>30211280/8</t>
  </si>
  <si>
    <t>բաժին 01, խումբ 1, դաս 1, 1.Կառավարման մարմնի պահպանում</t>
  </si>
  <si>
    <t>39714220/4</t>
  </si>
  <si>
    <t>30192700/10</t>
  </si>
  <si>
    <t>79951100/39</t>
  </si>
  <si>
    <t>79951100/40</t>
  </si>
  <si>
    <t>15897200/22</t>
  </si>
  <si>
    <t>39221400/9</t>
  </si>
  <si>
    <t>75251200/1</t>
  </si>
  <si>
    <t>հակահրդեհային ծառայություններ</t>
  </si>
  <si>
    <t>4241</t>
  </si>
  <si>
    <t>45261136/1</t>
  </si>
  <si>
    <t>բետոնե կարկասների հետ կապված աշխատանքներ</t>
  </si>
  <si>
    <t>45611100/23</t>
  </si>
  <si>
    <t>45611100/24</t>
  </si>
  <si>
    <t>32551160/8</t>
  </si>
  <si>
    <t>բաժին 10, խումբ 7, դաս 1, Բնակիչների կենսամակարդակի բարելավմանն ուղղված նպատակային ծրագրեր</t>
  </si>
  <si>
    <t>79951100/35</t>
  </si>
  <si>
    <t>79951100/36</t>
  </si>
  <si>
    <t>79951100/37</t>
  </si>
  <si>
    <t>79951100/38</t>
  </si>
  <si>
    <t>72211194/1</t>
  </si>
  <si>
    <t>փոխանակման համակարգերի ծրագրային փաթեթների մշակման ծառայություններ</t>
  </si>
  <si>
    <t>79211220/501</t>
  </si>
  <si>
    <t>գույքագրման ծառայություններ</t>
  </si>
  <si>
    <t>71351540/347</t>
  </si>
  <si>
    <t>71351540/348</t>
  </si>
  <si>
    <t>45221142/61</t>
  </si>
  <si>
    <t>45221142/562</t>
  </si>
  <si>
    <t>71241200/815</t>
  </si>
  <si>
    <t>39138310/8</t>
  </si>
  <si>
    <t>39111220/8</t>
  </si>
  <si>
    <t>39714200/5</t>
  </si>
  <si>
    <t>39714200/6</t>
  </si>
  <si>
    <t>15897200/23</t>
  </si>
  <si>
    <t>39221400/11</t>
  </si>
  <si>
    <t>71241200/817</t>
  </si>
  <si>
    <t>79951100/42</t>
  </si>
  <si>
    <t>79951100/41</t>
  </si>
  <si>
    <t>բաժին 06, խումբ 6, դաս 1, բազմաբնակարան շենքերի մուտքերի ընթացիկ նորոգում</t>
  </si>
  <si>
    <t>71351540/340</t>
  </si>
  <si>
    <t>71351540/341</t>
  </si>
  <si>
    <t xml:space="preserve"> </t>
  </si>
  <si>
    <t>71351540/339</t>
  </si>
  <si>
    <t>բաժին 08, խումբ 1, դաս 1, հանգստի գոտիների և զբոսայգիների կռուցում և պահպանում</t>
  </si>
  <si>
    <t>71351540/342</t>
  </si>
  <si>
    <t>71351540/338</t>
  </si>
  <si>
    <t>71351540/345</t>
  </si>
  <si>
    <t>71351540/344</t>
  </si>
  <si>
    <t>71351540/346</t>
  </si>
  <si>
    <t>71351540/343</t>
  </si>
  <si>
    <t>71351540/352</t>
  </si>
  <si>
    <t>71351540/354</t>
  </si>
  <si>
    <t>71351540/350</t>
  </si>
  <si>
    <t>71351540/353</t>
  </si>
  <si>
    <t>71351540/355</t>
  </si>
  <si>
    <t>71351540/351</t>
  </si>
  <si>
    <t>71351540/349</t>
  </si>
  <si>
    <t>30192700/11</t>
  </si>
  <si>
    <t>50531140/38</t>
  </si>
  <si>
    <t>71351540/356</t>
  </si>
  <si>
    <t>45461100/10</t>
  </si>
  <si>
    <t>45221142/66</t>
  </si>
  <si>
    <t>32321150/2</t>
  </si>
  <si>
    <t>32251300/5</t>
  </si>
  <si>
    <t>39515440/8</t>
  </si>
  <si>
    <t>ուղղահայաց շերտավարագույր</t>
  </si>
  <si>
    <t>թվային տպագրության ծառայություններ</t>
  </si>
  <si>
    <t>45221142/65</t>
  </si>
  <si>
    <t>79811100/32</t>
  </si>
  <si>
    <t>79811100/33</t>
  </si>
  <si>
    <t>79811100/31</t>
  </si>
  <si>
    <t>79811100/30</t>
  </si>
  <si>
    <t>45611300/124</t>
  </si>
  <si>
    <t>98111140/165</t>
  </si>
  <si>
    <t>98311180/3</t>
  </si>
  <si>
    <t>ներկելու ծառայություններ</t>
  </si>
  <si>
    <t>34121100/501</t>
  </si>
  <si>
    <t>ավտոբուսներ ― միջքաղաքային ավտոբուսներ</t>
  </si>
  <si>
    <t>30232231/6</t>
  </si>
  <si>
    <t>30236170/5</t>
  </si>
  <si>
    <t>օպերատիվ հիշողության սարք (oru)</t>
  </si>
  <si>
    <t>30237411/8</t>
  </si>
  <si>
    <t>30237412/3</t>
  </si>
  <si>
    <t>30237460/6</t>
  </si>
  <si>
    <t>71241200/840</t>
  </si>
  <si>
    <t>22811180/6</t>
  </si>
  <si>
    <t>օրագրեր</t>
  </si>
  <si>
    <t>30192128/9</t>
  </si>
  <si>
    <t>30192130/15</t>
  </si>
  <si>
    <t>30192131/7</t>
  </si>
  <si>
    <t>մեխանիկական կամ սրվող մատիտներ</t>
  </si>
  <si>
    <t>30192210/7</t>
  </si>
  <si>
    <t>30196100/19</t>
  </si>
  <si>
    <t>ժողովների պլանավորման բլոկնոտներ</t>
  </si>
  <si>
    <t>30197120/7</t>
  </si>
  <si>
    <t>կոճգամներ</t>
  </si>
  <si>
    <t>30197231/13</t>
  </si>
  <si>
    <t>30197323/13</t>
  </si>
  <si>
    <t>30197331/6</t>
  </si>
  <si>
    <t>դակիչ մեծ</t>
  </si>
  <si>
    <t>30197622/19</t>
  </si>
  <si>
    <t>թուղթ, A4 ֆորմատի</t>
  </si>
  <si>
    <t>45211225/501</t>
  </si>
  <si>
    <t>սպասարկման կենտրոնների</t>
  </si>
  <si>
    <t>կառուցման աշխատանքներ</t>
  </si>
  <si>
    <t>60411200/2</t>
  </si>
  <si>
    <t>71241200/818</t>
  </si>
  <si>
    <t>71241200/819</t>
  </si>
  <si>
    <t>71241200/820</t>
  </si>
  <si>
    <t>71241200/821</t>
  </si>
  <si>
    <t>71241200/822</t>
  </si>
  <si>
    <t>71241200/823</t>
  </si>
  <si>
    <t>71241200/824</t>
  </si>
  <si>
    <t>71241200/825</t>
  </si>
  <si>
    <t>71241200/826</t>
  </si>
  <si>
    <t>71241200/827</t>
  </si>
  <si>
    <t>71241200/828</t>
  </si>
  <si>
    <t>71241200/829</t>
  </si>
  <si>
    <t>71241200/830</t>
  </si>
  <si>
    <t>71241200/831</t>
  </si>
  <si>
    <t>71241200/832</t>
  </si>
  <si>
    <t>71241200/833</t>
  </si>
  <si>
    <t>71241200/834</t>
  </si>
  <si>
    <t>71241200/835</t>
  </si>
  <si>
    <t>71241200/836</t>
  </si>
  <si>
    <t>71241200/837</t>
  </si>
  <si>
    <t>71241200/838</t>
  </si>
  <si>
    <t>71241200/839</t>
  </si>
  <si>
    <t>71241200/862</t>
  </si>
  <si>
    <t>71241200/856</t>
  </si>
  <si>
    <t>71241200/866</t>
  </si>
  <si>
    <t>71241200/865</t>
  </si>
  <si>
    <t>71241200/864</t>
  </si>
  <si>
    <t>71241200/848</t>
  </si>
  <si>
    <t>71241200/849</t>
  </si>
  <si>
    <t>71241200/870</t>
  </si>
  <si>
    <t>71241200/855</t>
  </si>
  <si>
    <t>71241200/869</t>
  </si>
  <si>
    <t>71241200/850</t>
  </si>
  <si>
    <t>71241200/867</t>
  </si>
  <si>
    <t>71241200/842</t>
  </si>
  <si>
    <t>71241200/853</t>
  </si>
  <si>
    <t>71241200/860</t>
  </si>
  <si>
    <t>71241200/854</t>
  </si>
  <si>
    <t>71241200/857</t>
  </si>
  <si>
    <t>71241200/844</t>
  </si>
  <si>
    <t>71241200/852</t>
  </si>
  <si>
    <t>71241200/868</t>
  </si>
  <si>
    <t>71241200/845</t>
  </si>
  <si>
    <t>71241200/846</t>
  </si>
  <si>
    <t>71241200/859</t>
  </si>
  <si>
    <t>71241200/861</t>
  </si>
  <si>
    <t>71241200/843</t>
  </si>
  <si>
    <t>71241200/851</t>
  </si>
  <si>
    <t>71241200/863</t>
  </si>
  <si>
    <t>71241200/858</t>
  </si>
  <si>
    <t>71241200/847</t>
  </si>
  <si>
    <t>34351200/13</t>
  </si>
  <si>
    <t>ավտոմեքենաների անիվներ</t>
  </si>
  <si>
    <t>34351200/14</t>
  </si>
  <si>
    <t>30192112/21</t>
  </si>
  <si>
    <t>թանաք տպագրական մեքենաների համար</t>
  </si>
  <si>
    <t>30234400/3</t>
  </si>
  <si>
    <t>դատարկ սկավառակ, առանց տուփի, DVD</t>
  </si>
  <si>
    <t>98111140/180</t>
  </si>
  <si>
    <t>98111140/176</t>
  </si>
  <si>
    <t>98111140/177</t>
  </si>
  <si>
    <t>98111140/173</t>
  </si>
  <si>
    <t>98111140/183</t>
  </si>
  <si>
    <t>98111140/175</t>
  </si>
  <si>
    <t>98111140/172</t>
  </si>
  <si>
    <t>98111140/171</t>
  </si>
  <si>
    <t>98111140/174</t>
  </si>
  <si>
    <t>98111140/181</t>
  </si>
  <si>
    <t>98111140/179</t>
  </si>
  <si>
    <t>98111140/178</t>
  </si>
  <si>
    <t>98111140/182</t>
  </si>
  <si>
    <t>39714200/7</t>
  </si>
  <si>
    <t>39714200/8</t>
  </si>
  <si>
    <t>24951130/5</t>
  </si>
  <si>
    <t>44531130/8</t>
  </si>
  <si>
    <t>98111140/168</t>
  </si>
  <si>
    <t>98111140/170</t>
  </si>
  <si>
    <t>98111140/169</t>
  </si>
  <si>
    <t>45231143/18</t>
  </si>
  <si>
    <t>45231143/20</t>
  </si>
  <si>
    <t>45231143/19</t>
  </si>
  <si>
    <t>45611100/527</t>
  </si>
  <si>
    <t>45611100/528</t>
  </si>
  <si>
    <t>45611100/529</t>
  </si>
  <si>
    <t>բաժին 08, խումբ 1, դաս 1, ՍՊՈՐՏԱՅԻՆ ԳՈՏԻՆԵՐԻ ԵՎ ՄԱՐԶԱԿԱՆ ԿԵՆՏՐՈՆՆԵՐԻ ԿԱՌՈՒՑՈՒՄ ԵՎ ՊԱՀՊԱՆՈՒՄ</t>
  </si>
  <si>
    <t>45211140/2</t>
  </si>
  <si>
    <t>մարզադաշտերի կառուցման աշխատանքներ</t>
  </si>
  <si>
    <t>45211140/1</t>
  </si>
  <si>
    <t>71351540/359</t>
  </si>
  <si>
    <t>71351540/358</t>
  </si>
  <si>
    <t>71351540/357</t>
  </si>
  <si>
    <t>45221142/43</t>
  </si>
  <si>
    <t>98111140/150</t>
  </si>
  <si>
    <t>30192700/12</t>
  </si>
  <si>
    <t>71241200/759</t>
  </si>
  <si>
    <t>79951100/44</t>
  </si>
  <si>
    <t>79951100/45</t>
  </si>
  <si>
    <t>79951100/46</t>
  </si>
  <si>
    <t>79951100/47</t>
  </si>
  <si>
    <t>79951100/48</t>
  </si>
  <si>
    <t xml:space="preserve">  միջոցառումների կազմակերպման ծառայություններ</t>
  </si>
  <si>
    <t>71351540/362</t>
  </si>
  <si>
    <t>71351540/360</t>
  </si>
  <si>
    <t>71351540/361</t>
  </si>
  <si>
    <t>45261135/11</t>
  </si>
  <si>
    <t>45261135/12</t>
  </si>
  <si>
    <t>45261135/13</t>
  </si>
  <si>
    <t>60121100/1</t>
  </si>
  <si>
    <t>տաքսի ծառայություններ</t>
  </si>
  <si>
    <t>45221142/568</t>
  </si>
  <si>
    <t>45221142/67</t>
  </si>
  <si>
    <t>71241200/889</t>
  </si>
  <si>
    <t>71241200/880</t>
  </si>
  <si>
    <t>71241200/875</t>
  </si>
  <si>
    <t>71241200/876</t>
  </si>
  <si>
    <t>71241200/872</t>
  </si>
  <si>
    <t>71241200/896</t>
  </si>
  <si>
    <t>71241200/886</t>
  </si>
  <si>
    <t>71241200/895</t>
  </si>
  <si>
    <t>71241200/877</t>
  </si>
  <si>
    <t>71241200/899</t>
  </si>
  <si>
    <t>71241200/898</t>
  </si>
  <si>
    <t>71241200/900</t>
  </si>
  <si>
    <t>71241200/894</t>
  </si>
  <si>
    <t>71241200/891</t>
  </si>
  <si>
    <t>71241200/890</t>
  </si>
  <si>
    <t>71241200/878</t>
  </si>
  <si>
    <t>71241200/883</t>
  </si>
  <si>
    <t>71241200/893</t>
  </si>
  <si>
    <t>71241200/884</t>
  </si>
  <si>
    <t>71241200/887</t>
  </si>
  <si>
    <t>71241200/892</t>
  </si>
  <si>
    <t>71241200/871</t>
  </si>
  <si>
    <t>71241200/879</t>
  </si>
  <si>
    <t>71241200/874</t>
  </si>
  <si>
    <t>71241200/881</t>
  </si>
  <si>
    <t>71241200/888</t>
  </si>
  <si>
    <t>71241200/885</t>
  </si>
  <si>
    <t>71241200/882</t>
  </si>
  <si>
    <t>71241200/897</t>
  </si>
  <si>
    <t>71241200/873</t>
  </si>
  <si>
    <t>45261170/8</t>
  </si>
  <si>
    <t>98111140/184</t>
  </si>
  <si>
    <t>39138310/9</t>
  </si>
  <si>
    <t>39111220/9</t>
  </si>
  <si>
    <t>71351540/363</t>
  </si>
  <si>
    <t>34131100/501</t>
  </si>
  <si>
    <t>փոքրածավալ բեռնատարներ (պիկապներ)</t>
  </si>
  <si>
    <t>71351540/364</t>
  </si>
  <si>
    <t>Երկաթբետոնի հետ կապված աշխատանքներ</t>
  </si>
  <si>
    <t xml:space="preserve">բաժին 10, խումբ 7, դաս 1, Երևան համայնքի բնակիչների կենսամակարդակի բարելավմանն ուղղված նպատակային ծրագրեր
</t>
  </si>
  <si>
    <t>79951110/211</t>
  </si>
  <si>
    <t>79951110/207</t>
  </si>
  <si>
    <t>79951110/212</t>
  </si>
  <si>
    <t>79951110/209</t>
  </si>
  <si>
    <t>79951110/208</t>
  </si>
  <si>
    <t>79951110/210</t>
  </si>
  <si>
    <t>50531140/39</t>
  </si>
  <si>
    <t>30192700/9</t>
  </si>
  <si>
    <t>15897200/21</t>
  </si>
  <si>
    <t>39221400/8</t>
  </si>
  <si>
    <t>60411200/3</t>
  </si>
  <si>
    <t>60411200/5</t>
  </si>
  <si>
    <t>60411200/7</t>
  </si>
  <si>
    <t>60411200/6</t>
  </si>
  <si>
    <t>60411200/4</t>
  </si>
  <si>
    <t>45611100/530</t>
  </si>
  <si>
    <t>79951110/217</t>
  </si>
  <si>
    <t>մշակութային միջոցառումների կազմակերպման ծառայություններ (Էրեբունի- Երևան)</t>
  </si>
  <si>
    <t>30232410/1</t>
  </si>
  <si>
    <r>
      <t>մատնահետք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կարդացող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սարքեր</t>
    </r>
  </si>
  <si>
    <t>32321200/2</t>
  </si>
  <si>
    <r>
      <t>տեսահսկողության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</t>
    </r>
  </si>
  <si>
    <t>39714200/9</t>
  </si>
  <si>
    <t>1 046,500</t>
  </si>
  <si>
    <t>71241200/912</t>
  </si>
  <si>
    <t>71241200/913</t>
  </si>
  <si>
    <t>71241200/914</t>
  </si>
  <si>
    <t>71241200/915</t>
  </si>
  <si>
    <t>71241200/916</t>
  </si>
  <si>
    <t>71241200/917</t>
  </si>
  <si>
    <t>71241200/918</t>
  </si>
  <si>
    <t>71241200/919</t>
  </si>
  <si>
    <t>71241200/920</t>
  </si>
  <si>
    <t>71241200/921</t>
  </si>
  <si>
    <t>71241200/922</t>
  </si>
  <si>
    <t>71241200/923</t>
  </si>
  <si>
    <t>71241200/924</t>
  </si>
  <si>
    <t>71241200/925</t>
  </si>
  <si>
    <t>71241200/926</t>
  </si>
  <si>
    <t>71241200/927</t>
  </si>
  <si>
    <t>50531140/41</t>
  </si>
  <si>
    <t>50531140/42</t>
  </si>
  <si>
    <t>50531140/43</t>
  </si>
  <si>
    <t>50531140/44</t>
  </si>
  <si>
    <t>50531140/45</t>
  </si>
  <si>
    <t>50531140/46</t>
  </si>
  <si>
    <t>50531140/47</t>
  </si>
  <si>
    <t>50531140/48</t>
  </si>
  <si>
    <t>50531140/49</t>
  </si>
  <si>
    <t>50531140/50</t>
  </si>
  <si>
    <t>50531140/51</t>
  </si>
  <si>
    <t>50531140/52</t>
  </si>
  <si>
    <t>50531140/53</t>
  </si>
  <si>
    <t>50531140/54</t>
  </si>
  <si>
    <t>50531140/55</t>
  </si>
  <si>
    <t>50531140/56</t>
  </si>
  <si>
    <t>35121110/503</t>
  </si>
  <si>
    <t>35121110/502</t>
  </si>
  <si>
    <t>71351540/376</t>
  </si>
  <si>
    <t>71351540/377</t>
  </si>
  <si>
    <t>71351540/372</t>
  </si>
  <si>
    <t>71351540/379</t>
  </si>
  <si>
    <t>71351540/370</t>
  </si>
  <si>
    <t>71351540/375</t>
  </si>
  <si>
    <t>71351540/371</t>
  </si>
  <si>
    <t>71351540/373</t>
  </si>
  <si>
    <t>71351540/378</t>
  </si>
  <si>
    <t>71351540/374</t>
  </si>
  <si>
    <t>71351540/369</t>
  </si>
  <si>
    <t>71351540/368</t>
  </si>
  <si>
    <t>բաժին 10, խումբ 7, դաս 1, բնակիչների կենսամակարդակի բարելավմանն ուղղված աշխատանքներ</t>
  </si>
  <si>
    <t>71351540/367</t>
  </si>
  <si>
    <t>71351540/366</t>
  </si>
  <si>
    <t>բաժին 10, խումբ 4, դաս 1, Երեխայի իրավունքների և շահերի պաշտպանություն</t>
  </si>
  <si>
    <t>30192700/13</t>
  </si>
  <si>
    <t>71351540/382</t>
  </si>
  <si>
    <t>71351540/381</t>
  </si>
  <si>
    <t>42961100/502</t>
  </si>
  <si>
    <t xml:space="preserve"> կառավարման և հսկման համակարգ/ </t>
  </si>
  <si>
    <t>50531140/40</t>
  </si>
  <si>
    <t>71241200/908</t>
  </si>
  <si>
    <t>71241200/909</t>
  </si>
  <si>
    <t>71241200/910</t>
  </si>
  <si>
    <t>71241200/911</t>
  </si>
  <si>
    <t>5134</t>
  </si>
  <si>
    <t>98391200/1</t>
  </si>
  <si>
    <t>4237</t>
  </si>
  <si>
    <t>30197622/20</t>
  </si>
  <si>
    <t>39281100/26</t>
  </si>
  <si>
    <t>39281100/25</t>
  </si>
  <si>
    <t>39281100/24</t>
  </si>
  <si>
    <t>39281100/22</t>
  </si>
  <si>
    <t>39281100/23</t>
  </si>
  <si>
    <t>41111100/7</t>
  </si>
  <si>
    <t>45611300/134</t>
  </si>
  <si>
    <t>98111140/185</t>
  </si>
  <si>
    <t>79951110/213</t>
  </si>
  <si>
    <t>79951110/214</t>
  </si>
  <si>
    <t>79951110/215</t>
  </si>
  <si>
    <t>79951110/216</t>
  </si>
  <si>
    <t>60411200/9</t>
  </si>
  <si>
    <t>4222</t>
  </si>
  <si>
    <t>45231200/2</t>
  </si>
  <si>
    <t>հետիոտնային անցումների կառուցման աշխատանքներ</t>
  </si>
  <si>
    <t>98111140/186</t>
  </si>
  <si>
    <t>39111180/14</t>
  </si>
  <si>
    <t>/Ի. Օսիպյան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</si>
</sst>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(* #,##0.00_);_(* \(#,##0.00\);_(* &quot;-&quot;??_);_(@_)"/>
    <numFmt numFmtId="165" formatCode="_(* #,##0_);_(* \(#,##0\);_(* &quot;-&quot;??_);_(@_)"/>
    <numFmt numFmtId="166" formatCode="##,##0.00"/>
    <numFmt numFmtId="167" formatCode="##,##0.000"/>
    <numFmt numFmtId="168" formatCode="_(* #,##0.000_);_(* \(#,##0.000\);_(* &quot;-&quot;??_);_(@_)"/>
    <numFmt numFmtId="169" formatCode="#,###"/>
    <numFmt numFmtId="170" formatCode="_(* #,##0.0_);_(* \(#,##0.0\);_(* &quot;-&quot;??_);_(@_)"/>
    <numFmt numFmtId="171" formatCode="#,##0.000"/>
    <numFmt numFmtId="172" formatCode="\+##,##0.000;\-##,##0.000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name val="GHEA Grapalat"/>
      <family val="3"/>
    </font>
    <font>
      <sz val="10"/>
      <color theme="1"/>
      <name val="GHEA Grapalat"/>
      <family val="3"/>
    </font>
    <font>
      <sz val="7"/>
      <name val="Arial"/>
      <family val="2"/>
    </font>
    <font>
      <sz val="9"/>
      <name val="Arial"/>
      <family val="2"/>
      <charset val="204"/>
    </font>
    <font>
      <sz val="7"/>
      <name val="Arial"/>
      <family val="2"/>
      <charset val="204"/>
    </font>
    <font>
      <sz val="8"/>
      <name val="Arial"/>
      <family val="2"/>
      <charset val="204"/>
    </font>
    <font>
      <sz val="8"/>
      <name val="Calibri"/>
      <family val="2"/>
    </font>
    <font>
      <sz val="7"/>
      <name val="Arial"/>
      <family val="2"/>
    </font>
    <font>
      <b/>
      <sz val="11"/>
      <color theme="0"/>
      <name val="Calibri"/>
      <family val="2"/>
    </font>
    <font>
      <sz val="7"/>
      <name val="Arial"/>
    </font>
  </fonts>
  <fills count="11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theme="0" tint="-0.14999847407452621"/>
        <bgColor indexed="8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779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5" fontId="2" fillId="2" borderId="1" xfId="1" applyNumberFormat="1" applyFont="1" applyFill="1" applyBorder="1" applyAlignment="1" applyProtection="1">
      <alignment horizontal="center" vertical="center" wrapText="1"/>
    </xf>
    <xf numFmtId="165" fontId="0" fillId="0" borderId="1" xfId="1" applyNumberFormat="1" applyFont="1" applyFill="1" applyBorder="1" applyAlignment="1" applyProtection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5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5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5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5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5" fontId="5" fillId="4" borderId="1" xfId="1" applyNumberFormat="1" applyFont="1" applyFill="1" applyBorder="1" applyAlignment="1" applyProtection="1">
      <alignment horizontal="center" vertical="center" wrapText="1"/>
    </xf>
    <xf numFmtId="165" fontId="16" fillId="0" borderId="1" xfId="1" applyNumberFormat="1" applyFont="1" applyBorder="1" applyAlignment="1">
      <alignment horizontal="center" vertical="center" wrapText="1"/>
    </xf>
    <xf numFmtId="165" fontId="17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5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5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5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5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5" fontId="11" fillId="0" borderId="1" xfId="1" applyNumberFormat="1" applyFont="1" applyFill="1" applyBorder="1" applyAlignment="1" applyProtection="1">
      <alignment horizontal="center" vertical="center" wrapText="1"/>
    </xf>
    <xf numFmtId="165" fontId="13" fillId="2" borderId="1" xfId="1" applyNumberFormat="1" applyFont="1" applyFill="1" applyBorder="1" applyAlignment="1" applyProtection="1">
      <alignment horizontal="center" vertical="center" wrapText="1"/>
    </xf>
    <xf numFmtId="165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5" fontId="5" fillId="0" borderId="1" xfId="1" applyNumberFormat="1" applyFont="1" applyFill="1" applyBorder="1" applyAlignment="1" applyProtection="1">
      <alignment horizontal="center" vertical="center" wrapText="1"/>
    </xf>
    <xf numFmtId="165" fontId="20" fillId="0" borderId="1" xfId="1" applyNumberFormat="1" applyFont="1" applyFill="1" applyBorder="1" applyAlignment="1" applyProtection="1">
      <alignment horizontal="center" vertical="center" wrapText="1"/>
    </xf>
    <xf numFmtId="165" fontId="2" fillId="0" borderId="0" xfId="1" applyNumberFormat="1" applyFont="1" applyFill="1" applyAlignment="1" applyProtection="1">
      <alignment horizontal="center" vertical="center" wrapText="1"/>
    </xf>
    <xf numFmtId="165" fontId="23" fillId="0" borderId="1" xfId="1" applyNumberFormat="1" applyFont="1" applyFill="1" applyBorder="1" applyAlignment="1" applyProtection="1">
      <alignment horizontal="center" vertical="center" wrapText="1"/>
    </xf>
    <xf numFmtId="165" fontId="22" fillId="0" borderId="1" xfId="1" applyNumberFormat="1" applyFont="1" applyFill="1" applyBorder="1" applyAlignment="1" applyProtection="1">
      <alignment horizontal="center" vertical="center" wrapText="1"/>
    </xf>
    <xf numFmtId="165" fontId="24" fillId="0" borderId="1" xfId="1" applyNumberFormat="1" applyFont="1" applyFill="1" applyBorder="1" applyAlignment="1" applyProtection="1">
      <alignment horizontal="center" vertical="center" wrapText="1"/>
    </xf>
    <xf numFmtId="165" fontId="22" fillId="0" borderId="4" xfId="1" applyNumberFormat="1" applyFont="1" applyFill="1" applyBorder="1" applyAlignment="1" applyProtection="1">
      <alignment horizontal="center" vertical="center" wrapText="1"/>
    </xf>
    <xf numFmtId="165" fontId="22" fillId="0" borderId="6" xfId="1" applyNumberFormat="1" applyFont="1" applyFill="1" applyBorder="1" applyAlignment="1" applyProtection="1">
      <alignment horizontal="center" vertical="center" wrapText="1"/>
    </xf>
    <xf numFmtId="165" fontId="1" fillId="0" borderId="1" xfId="1" applyNumberFormat="1" applyFont="1" applyFill="1" applyBorder="1" applyAlignment="1" applyProtection="1">
      <alignment horizontal="center" vertical="center" wrapText="1"/>
    </xf>
    <xf numFmtId="165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5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5" fontId="14" fillId="0" borderId="4" xfId="1" applyNumberFormat="1" applyFont="1" applyFill="1" applyBorder="1" applyAlignment="1" applyProtection="1">
      <alignment horizontal="center" vertical="center" wrapText="1"/>
    </xf>
    <xf numFmtId="165" fontId="2" fillId="0" borderId="1" xfId="1" applyNumberFormat="1" applyFont="1" applyFill="1" applyBorder="1" applyAlignment="1" applyProtection="1">
      <alignment horizontal="center" vertical="center" wrapText="1"/>
    </xf>
    <xf numFmtId="165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5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5" fontId="0" fillId="0" borderId="0" xfId="1" applyNumberFormat="1" applyFont="1" applyFill="1" applyAlignment="1" applyProtection="1">
      <alignment horizontal="center" vertical="center" wrapText="1"/>
    </xf>
    <xf numFmtId="165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6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5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5" fontId="0" fillId="0" borderId="1" xfId="1" applyNumberFormat="1" applyFont="1" applyFill="1" applyBorder="1" applyAlignment="1" applyProtection="1">
      <alignment vertical="center" wrapText="1"/>
    </xf>
    <xf numFmtId="168" fontId="0" fillId="0" borderId="1" xfId="1" applyNumberFormat="1" applyFont="1" applyFill="1" applyBorder="1" applyAlignment="1" applyProtection="1">
      <alignment vertical="center" wrapText="1"/>
    </xf>
    <xf numFmtId="167" fontId="32" fillId="0" borderId="16" xfId="0" applyNumberFormat="1" applyFont="1" applyBorder="1" applyAlignment="1">
      <alignment horizontal="center" vertical="center" wrapText="1"/>
    </xf>
    <xf numFmtId="169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5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5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167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8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5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70" fontId="4" fillId="0" borderId="1" xfId="1" applyNumberFormat="1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170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170" fontId="5" fillId="0" borderId="1" xfId="1" applyNumberFormat="1" applyFont="1" applyFill="1" applyBorder="1" applyAlignment="1" applyProtection="1">
      <alignment horizontal="right" vertical="center" wrapText="1"/>
    </xf>
    <xf numFmtId="165" fontId="5" fillId="0" borderId="1" xfId="1" applyNumberFormat="1" applyFont="1" applyFill="1" applyBorder="1" applyAlignment="1" applyProtection="1">
      <alignment horizontal="right" vertical="center" wrapText="1"/>
    </xf>
    <xf numFmtId="170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5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5" fontId="39" fillId="3" borderId="1" xfId="1" applyNumberFormat="1" applyFont="1" applyFill="1" applyBorder="1" applyAlignment="1" applyProtection="1">
      <alignment horizontal="center" vertical="center" wrapText="1"/>
    </xf>
    <xf numFmtId="165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5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5" fontId="34" fillId="7" borderId="4" xfId="1" applyNumberFormat="1" applyFont="1" applyFill="1" applyBorder="1" applyAlignment="1" applyProtection="1">
      <alignment horizontal="center" vertical="center" wrapText="1"/>
    </xf>
    <xf numFmtId="165" fontId="2" fillId="0" borderId="6" xfId="1" applyNumberFormat="1" applyFont="1" applyFill="1" applyBorder="1" applyAlignment="1" applyProtection="1">
      <alignment horizontal="center" vertical="center" wrapText="1"/>
    </xf>
    <xf numFmtId="165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5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5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5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5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6" fontId="32" fillId="0" borderId="16" xfId="0" applyNumberFormat="1" applyFont="1" applyBorder="1" applyAlignment="1">
      <alignment horizontal="right" vertical="center" wrapText="1"/>
    </xf>
    <xf numFmtId="167" fontId="32" fillId="0" borderId="16" xfId="0" applyNumberFormat="1" applyFont="1" applyBorder="1" applyAlignment="1">
      <alignment horizontal="right" vertical="center" wrapText="1"/>
    </xf>
    <xf numFmtId="165" fontId="4" fillId="0" borderId="1" xfId="1" applyNumberFormat="1" applyFont="1" applyFill="1" applyBorder="1" applyAlignment="1" applyProtection="1">
      <alignment horizontal="right" vertical="center" wrapText="1"/>
    </xf>
    <xf numFmtId="165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5" fontId="15" fillId="0" borderId="0" xfId="1" applyNumberFormat="1" applyFont="1" applyFill="1" applyBorder="1" applyAlignment="1" applyProtection="1">
      <alignment horizontal="center" vertical="center" wrapText="1"/>
    </xf>
    <xf numFmtId="167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5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5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7" fontId="46" fillId="0" borderId="16" xfId="0" applyNumberFormat="1" applyFont="1" applyBorder="1" applyAlignment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5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7" fontId="33" fillId="0" borderId="16" xfId="0" applyNumberFormat="1" applyFont="1" applyBorder="1" applyAlignment="1">
      <alignment horizontal="right" vertical="center" wrapText="1"/>
    </xf>
    <xf numFmtId="165" fontId="39" fillId="0" borderId="1" xfId="1" applyNumberFormat="1" applyFont="1" applyFill="1" applyBorder="1" applyAlignment="1" applyProtection="1">
      <alignment horizontal="right" vertical="center" wrapText="1"/>
    </xf>
    <xf numFmtId="165" fontId="0" fillId="0" borderId="1" xfId="1" applyNumberFormat="1" applyFont="1" applyFill="1" applyBorder="1" applyAlignment="1" applyProtection="1">
      <alignment horizontal="right" vertical="center" wrapText="1"/>
    </xf>
    <xf numFmtId="169" fontId="33" fillId="0" borderId="16" xfId="0" applyNumberFormat="1" applyFont="1" applyBorder="1" applyAlignment="1">
      <alignment horizontal="center" vertical="center" wrapText="1"/>
    </xf>
    <xf numFmtId="169" fontId="33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7" fontId="46" fillId="0" borderId="16" xfId="0" applyNumberFormat="1" applyFont="1" applyBorder="1" applyAlignment="1">
      <alignment horizontal="right" vertical="center" wrapText="1"/>
    </xf>
    <xf numFmtId="165" fontId="0" fillId="0" borderId="0" xfId="1" applyNumberFormat="1" applyFont="1" applyFill="1" applyBorder="1" applyAlignment="1" applyProtection="1">
      <alignment horizontal="center" vertical="center" wrapText="1"/>
    </xf>
    <xf numFmtId="165" fontId="47" fillId="0" borderId="1" xfId="1" applyNumberFormat="1" applyFont="1" applyFill="1" applyBorder="1" applyAlignment="1" applyProtection="1">
      <alignment horizontal="right" vertical="center" wrapText="1"/>
    </xf>
    <xf numFmtId="165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9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2" fillId="0" borderId="1" xfId="1" applyNumberFormat="1" applyFont="1" applyFill="1" applyBorder="1" applyAlignment="1" applyProtection="1">
      <alignment horizontal="center" vertical="center" wrapText="1"/>
    </xf>
    <xf numFmtId="165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5" fontId="5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6" fontId="54" fillId="0" borderId="16" xfId="0" applyNumberFormat="1" applyFont="1" applyBorder="1" applyAlignment="1">
      <alignment horizontal="right" vertical="center" wrapText="1"/>
    </xf>
    <xf numFmtId="167" fontId="54" fillId="0" borderId="16" xfId="0" applyNumberFormat="1" applyFont="1" applyBorder="1" applyAlignment="1">
      <alignment horizontal="right" vertical="center" wrapText="1"/>
    </xf>
    <xf numFmtId="0" fontId="4" fillId="4" borderId="1" xfId="2" applyFont="1" applyFill="1" applyBorder="1" applyAlignment="1" applyProtection="1">
      <alignment horizontal="left" vertical="center" wrapText="1"/>
    </xf>
    <xf numFmtId="167" fontId="30" fillId="0" borderId="16" xfId="0" applyNumberFormat="1" applyFont="1" applyBorder="1" applyAlignment="1">
      <alignment horizontal="center" vertical="center" wrapText="1"/>
    </xf>
    <xf numFmtId="165" fontId="47" fillId="0" borderId="1" xfId="1" applyNumberFormat="1" applyFont="1" applyFill="1" applyBorder="1" applyAlignment="1" applyProtection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71" fontId="51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5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55" fillId="0" borderId="0" xfId="0" applyFont="1"/>
    <xf numFmtId="164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>
      <alignment horizontal="center" vertical="center"/>
    </xf>
    <xf numFmtId="4" fontId="37" fillId="0" borderId="0" xfId="0" applyNumberFormat="1" applyFont="1" applyFill="1" applyBorder="1" applyAlignment="1">
      <alignment horizontal="center" vertical="center"/>
    </xf>
    <xf numFmtId="165" fontId="8" fillId="2" borderId="0" xfId="1" applyNumberFormat="1" applyFont="1" applyFill="1" applyBorder="1" applyAlignment="1" applyProtection="1">
      <alignment horizontal="center" vertical="center" wrapText="1"/>
    </xf>
    <xf numFmtId="169" fontId="46" fillId="0" borderId="16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5" fontId="2" fillId="0" borderId="1" xfId="1" applyNumberFormat="1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left" vertical="center" wrapText="1"/>
    </xf>
    <xf numFmtId="0" fontId="7" fillId="0" borderId="1" xfId="3" applyFont="1" applyFill="1" applyBorder="1" applyAlignment="1" applyProtection="1">
      <alignment horizontal="center" vertical="center" wrapText="1"/>
    </xf>
    <xf numFmtId="165" fontId="7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top" wrapText="1"/>
    </xf>
    <xf numFmtId="0" fontId="22" fillId="0" borderId="1" xfId="3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top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5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7" fontId="49" fillId="0" borderId="23" xfId="0" applyNumberFormat="1" applyFont="1" applyBorder="1" applyAlignment="1">
      <alignment horizontal="center" vertical="center" wrapText="1"/>
    </xf>
    <xf numFmtId="165" fontId="0" fillId="0" borderId="6" xfId="1" applyNumberFormat="1" applyFont="1" applyFill="1" applyBorder="1" applyAlignment="1" applyProtection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169" fontId="30" fillId="0" borderId="16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72" fontId="46" fillId="0" borderId="16" xfId="0" applyNumberFormat="1" applyFont="1" applyBorder="1" applyAlignment="1">
      <alignment horizontal="center" vertical="center" wrapText="1"/>
    </xf>
    <xf numFmtId="167" fontId="46" fillId="0" borderId="0" xfId="0" applyNumberFormat="1" applyFont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wrapText="1"/>
    </xf>
    <xf numFmtId="165" fontId="8" fillId="0" borderId="0" xfId="1" applyNumberFormat="1" applyFont="1" applyFill="1" applyBorder="1" applyAlignment="1" applyProtection="1">
      <alignment horizontal="center" vertical="center" wrapText="1"/>
    </xf>
    <xf numFmtId="0" fontId="2" fillId="9" borderId="2" xfId="2" applyFont="1" applyFill="1" applyBorder="1" applyAlignment="1" applyProtection="1">
      <alignment horizontal="center" vertical="top" wrapText="1"/>
    </xf>
    <xf numFmtId="165" fontId="2" fillId="9" borderId="1" xfId="1" applyNumberFormat="1" applyFont="1" applyFill="1" applyBorder="1" applyAlignment="1" applyProtection="1">
      <alignment horizontal="center" vertical="center" wrapText="1"/>
    </xf>
    <xf numFmtId="165" fontId="2" fillId="0" borderId="0" xfId="1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165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72" fontId="30" fillId="0" borderId="16" xfId="0" applyNumberFormat="1" applyFont="1" applyBorder="1" applyAlignment="1">
      <alignment horizontal="center" vertical="center" wrapText="1"/>
    </xf>
    <xf numFmtId="167" fontId="58" fillId="0" borderId="16" xfId="0" applyNumberFormat="1" applyFont="1" applyBorder="1" applyAlignment="1">
      <alignment horizontal="center" vertical="center" wrapText="1"/>
    </xf>
    <xf numFmtId="167" fontId="59" fillId="0" borderId="16" xfId="0" applyNumberFormat="1" applyFont="1" applyBorder="1" applyAlignment="1">
      <alignment horizontal="center" vertical="center" wrapText="1"/>
    </xf>
    <xf numFmtId="165" fontId="60" fillId="0" borderId="1" xfId="1" applyNumberFormat="1" applyFont="1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4" fillId="0" borderId="2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left" vertical="center" wrapText="1"/>
    </xf>
    <xf numFmtId="0" fontId="14" fillId="0" borderId="13" xfId="3" applyFont="1" applyFill="1" applyBorder="1" applyAlignment="1" applyProtection="1">
      <alignment horizontal="center" vertical="center" wrapText="1"/>
    </xf>
    <xf numFmtId="165" fontId="14" fillId="0" borderId="13" xfId="1" applyNumberFormat="1" applyFont="1" applyFill="1" applyBorder="1" applyAlignment="1" applyProtection="1">
      <alignment horizontal="center" vertical="center" wrapText="1"/>
    </xf>
    <xf numFmtId="165" fontId="14" fillId="0" borderId="3" xfId="1" applyNumberFormat="1" applyFont="1" applyFill="1" applyBorder="1" applyAlignment="1" applyProtection="1">
      <alignment horizontal="center" vertical="center" wrapText="1"/>
    </xf>
    <xf numFmtId="167" fontId="61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5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6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vertical="center" wrapText="1"/>
    </xf>
    <xf numFmtId="0" fontId="15" fillId="0" borderId="6" xfId="2" applyFont="1" applyFill="1" applyBorder="1" applyAlignment="1" applyProtection="1">
      <alignment vertical="center" wrapText="1"/>
    </xf>
    <xf numFmtId="166" fontId="49" fillId="0" borderId="16" xfId="0" applyNumberFormat="1" applyFont="1" applyBorder="1" applyAlignment="1">
      <alignment horizontal="right" vertical="center" wrapText="1"/>
    </xf>
    <xf numFmtId="167" fontId="49" fillId="0" borderId="16" xfId="0" applyNumberFormat="1" applyFont="1" applyBorder="1" applyAlignment="1">
      <alignment horizontal="right" vertical="center" wrapText="1"/>
    </xf>
    <xf numFmtId="166" fontId="57" fillId="0" borderId="16" xfId="0" applyNumberFormat="1" applyFont="1" applyBorder="1" applyAlignment="1">
      <alignment horizontal="right" vertical="center" wrapText="1"/>
    </xf>
    <xf numFmtId="167" fontId="57" fillId="0" borderId="16" xfId="0" applyNumberFormat="1" applyFont="1" applyBorder="1" applyAlignment="1">
      <alignment horizontal="right" vertical="center" wrapText="1"/>
    </xf>
    <xf numFmtId="0" fontId="3" fillId="4" borderId="1" xfId="2" applyFont="1" applyFill="1" applyBorder="1" applyAlignment="1" applyProtection="1">
      <alignment vertical="center" wrapText="1"/>
    </xf>
    <xf numFmtId="0" fontId="4" fillId="4" borderId="1" xfId="2" applyFill="1" applyBorder="1" applyAlignment="1" applyProtection="1">
      <alignment vertical="top" wrapText="1"/>
    </xf>
    <xf numFmtId="0" fontId="3" fillId="4" borderId="1" xfId="2" applyFont="1" applyFill="1" applyBorder="1" applyAlignment="1" applyProtection="1">
      <alignment vertical="top" wrapText="1"/>
    </xf>
    <xf numFmtId="169" fontId="57" fillId="0" borderId="16" xfId="0" applyNumberFormat="1" applyFont="1" applyBorder="1" applyAlignment="1">
      <alignment horizontal="center" vertical="center" wrapText="1"/>
    </xf>
    <xf numFmtId="165" fontId="62" fillId="0" borderId="0" xfId="1" applyNumberFormat="1" applyFont="1" applyFill="1" applyBorder="1" applyAlignment="1" applyProtection="1">
      <alignment horizontal="center" vertical="center" wrapText="1"/>
    </xf>
    <xf numFmtId="165" fontId="19" fillId="0" borderId="0" xfId="1" applyNumberFormat="1" applyFont="1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5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8" fillId="0" borderId="1" xfId="1" applyNumberFormat="1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8" fillId="0" borderId="16" xfId="0" applyFont="1" applyBorder="1" applyAlignment="1">
      <alignment horizontal="center" vertical="center" wrapText="1"/>
    </xf>
    <xf numFmtId="169" fontId="58" fillId="0" borderId="16" xfId="0" applyNumberFormat="1" applyFont="1" applyBorder="1" applyAlignment="1">
      <alignment horizontal="center" vertical="center" wrapText="1"/>
    </xf>
    <xf numFmtId="0" fontId="43" fillId="0" borderId="20" xfId="0" applyFont="1" applyBorder="1" applyAlignment="1">
      <alignment horizontal="center" vertical="center" wrapText="1"/>
    </xf>
    <xf numFmtId="3" fontId="43" fillId="0" borderId="20" xfId="0" applyNumberFormat="1" applyFont="1" applyBorder="1" applyAlignment="1">
      <alignment horizontal="center" vertical="center" wrapText="1"/>
    </xf>
    <xf numFmtId="0" fontId="4" fillId="4" borderId="0" xfId="0" applyFont="1" applyFill="1" applyBorder="1" applyAlignment="1" applyProtection="1">
      <alignment horizontal="center" vertical="center" wrapText="1"/>
    </xf>
    <xf numFmtId="167" fontId="53" fillId="0" borderId="16" xfId="0" applyNumberFormat="1" applyFont="1" applyBorder="1" applyAlignment="1">
      <alignment horizontal="center" vertical="center" wrapText="1"/>
    </xf>
    <xf numFmtId="167" fontId="30" fillId="0" borderId="16" xfId="0" applyNumberFormat="1" applyFont="1" applyBorder="1" applyAlignment="1">
      <alignment horizontal="right" vertical="center" wrapText="1"/>
    </xf>
    <xf numFmtId="0" fontId="0" fillId="4" borderId="1" xfId="0" applyFill="1" applyBorder="1" applyAlignment="1" applyProtection="1">
      <alignment horizontal="right" vertical="center" wrapText="1"/>
    </xf>
    <xf numFmtId="0" fontId="63" fillId="0" borderId="16" xfId="0" applyFont="1" applyBorder="1" applyAlignment="1">
      <alignment horizontal="center" vertical="center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61" fillId="0" borderId="7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15" fillId="0" borderId="14" xfId="2" applyFont="1" applyFill="1" applyBorder="1" applyAlignment="1" applyProtection="1">
      <alignment horizontal="center" vertical="center" wrapText="1"/>
    </xf>
    <xf numFmtId="0" fontId="15" fillId="0" borderId="10" xfId="2" applyFont="1" applyFill="1" applyBorder="1" applyAlignment="1" applyProtection="1">
      <alignment horizontal="center" vertical="center" wrapText="1"/>
    </xf>
    <xf numFmtId="0" fontId="15" fillId="0" borderId="15" xfId="2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" fillId="10" borderId="2" xfId="2" applyFont="1" applyFill="1" applyBorder="1" applyAlignment="1" applyProtection="1">
      <alignment horizontal="center" vertical="center" wrapText="1"/>
    </xf>
    <xf numFmtId="0" fontId="2" fillId="10" borderId="13" xfId="2" applyFont="1" applyFill="1" applyBorder="1" applyAlignment="1" applyProtection="1">
      <alignment horizontal="center" vertical="center" wrapText="1"/>
    </xf>
    <xf numFmtId="0" fontId="2" fillId="10" borderId="3" xfId="2" applyFont="1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0" borderId="4" xfId="2" applyFont="1" applyFill="1" applyBorder="1" applyAlignment="1" applyProtection="1">
      <alignment horizontal="center" vertical="center" wrapText="1"/>
    </xf>
    <xf numFmtId="0" fontId="2" fillId="0" borderId="5" xfId="2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14" xfId="0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0" fontId="0" fillId="4" borderId="4" xfId="0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5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2" borderId="15" xfId="2" applyFont="1" applyFill="1" applyBorder="1" applyAlignment="1" applyProtection="1">
      <alignment horizontal="left" vertical="top" wrapText="1"/>
    </xf>
    <xf numFmtId="0" fontId="2" fillId="2" borderId="11" xfId="2" applyFont="1" applyFill="1" applyBorder="1" applyAlignment="1" applyProtection="1">
      <alignment horizontal="left" vertical="top" wrapText="1"/>
    </xf>
    <xf numFmtId="0" fontId="2" fillId="2" borderId="9" xfId="2" applyFont="1" applyFill="1" applyBorder="1" applyAlignment="1" applyProtection="1">
      <alignment horizontal="left" vertical="top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2" fillId="0" borderId="10" xfId="2" applyFont="1" applyFill="1" applyBorder="1" applyAlignment="1" applyProtection="1">
      <alignment horizontal="center" vertical="center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4" xfId="2" applyFont="1" applyFill="1" applyBorder="1" applyAlignment="1" applyProtection="1">
      <alignment horizontal="center" vertical="center" wrapText="1"/>
    </xf>
    <xf numFmtId="0" fontId="4" fillId="0" borderId="10" xfId="2" applyFont="1" applyFill="1" applyBorder="1" applyAlignment="1" applyProtection="1">
      <alignment horizontal="center" vertical="center" wrapText="1"/>
    </xf>
    <xf numFmtId="0" fontId="4" fillId="0" borderId="15" xfId="2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3" fillId="0" borderId="12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0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5" fillId="0" borderId="7" xfId="3" applyFont="1" applyFill="1" applyBorder="1" applyAlignment="1" applyProtection="1">
      <alignment horizontal="center" vertical="center" wrapText="1"/>
    </xf>
    <xf numFmtId="0" fontId="5" fillId="0" borderId="8" xfId="3" applyFont="1" applyFill="1" applyBorder="1" applyAlignment="1" applyProtection="1">
      <alignment horizontal="center" vertical="center" wrapText="1"/>
    </xf>
    <xf numFmtId="0" fontId="5" fillId="0" borderId="9" xfId="3" applyFont="1" applyFill="1" applyBorder="1" applyAlignment="1" applyProtection="1">
      <alignment horizontal="center" vertical="center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5" fontId="10" fillId="0" borderId="1" xfId="1" applyNumberFormat="1" applyFont="1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9" fillId="2" borderId="1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left" vertical="top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165" fontId="8" fillId="0" borderId="1" xfId="1" applyNumberFormat="1" applyFont="1" applyFill="1" applyBorder="1" applyAlignment="1" applyProtection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4" fillId="4" borderId="4" xfId="2" applyFill="1" applyBorder="1" applyAlignment="1" applyProtection="1">
      <alignment horizontal="center" vertical="center" wrapText="1"/>
    </xf>
    <xf numFmtId="0" fontId="4" fillId="4" borderId="5" xfId="2" applyFill="1" applyBorder="1" applyAlignment="1" applyProtection="1">
      <alignment horizontal="center" vertical="center" wrapText="1"/>
    </xf>
    <xf numFmtId="0" fontId="4" fillId="4" borderId="6" xfId="2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15" fillId="0" borderId="5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56" fillId="0" borderId="4" xfId="4" applyFont="1" applyBorder="1" applyAlignment="1">
      <alignment horizontal="center" vertical="center" wrapText="1"/>
    </xf>
    <xf numFmtId="0" fontId="56" fillId="0" borderId="5" xfId="4" applyFont="1" applyBorder="1" applyAlignment="1">
      <alignment horizontal="center" vertical="center" wrapText="1"/>
    </xf>
    <xf numFmtId="0" fontId="56" fillId="0" borderId="6" xfId="4" applyFont="1" applyBorder="1" applyAlignment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13" xfId="2" applyFont="1" applyFill="1" applyBorder="1" applyAlignment="1" applyProtection="1">
      <alignment horizontal="center" vertical="center" wrapText="1"/>
    </xf>
    <xf numFmtId="0" fontId="5" fillId="0" borderId="3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43" fillId="0" borderId="14" xfId="0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0" fontId="58" fillId="0" borderId="17" xfId="0" applyFont="1" applyBorder="1" applyAlignment="1">
      <alignment horizontal="center" vertical="center" wrapText="1"/>
    </xf>
    <xf numFmtId="0" fontId="58" fillId="0" borderId="18" xfId="0" applyFont="1" applyBorder="1" applyAlignment="1">
      <alignment horizontal="center" vertical="center" wrapText="1"/>
    </xf>
    <xf numFmtId="0" fontId="58" fillId="0" borderId="19" xfId="0" applyFont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top" wrapText="1"/>
    </xf>
    <xf numFmtId="0" fontId="2" fillId="0" borderId="13" xfId="0" applyFont="1" applyFill="1" applyBorder="1" applyAlignment="1" applyProtection="1">
      <alignment horizontal="center" vertical="top" wrapText="1"/>
    </xf>
    <xf numFmtId="0" fontId="2" fillId="0" borderId="3" xfId="0" applyFont="1" applyFill="1" applyBorder="1" applyAlignment="1" applyProtection="1">
      <alignment horizontal="center" vertical="top" wrapText="1"/>
    </xf>
    <xf numFmtId="0" fontId="46" fillId="0" borderId="4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5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976"/>
  <sheetViews>
    <sheetView tabSelected="1" zoomScale="145" zoomScaleNormal="145" zoomScaleSheetLayoutView="100" workbookViewId="0">
      <selection activeCell="E3" sqref="E3:G7"/>
    </sheetView>
  </sheetViews>
  <sheetFormatPr defaultRowHeight="15" x14ac:dyDescent="0.25"/>
  <cols>
    <col min="1" max="1" width="21.42578125" style="88" customWidth="1"/>
    <col min="2" max="2" width="11.7109375" customWidth="1"/>
    <col min="3" max="3" width="15.7109375" style="187" customWidth="1"/>
    <col min="4" max="4" width="37.28515625" style="187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77" customFormat="1" ht="6" customHeight="1" x14ac:dyDescent="0.25">
      <c r="A1" s="89"/>
      <c r="C1" s="116"/>
      <c r="D1" s="116"/>
      <c r="G1" s="82"/>
      <c r="H1" s="82"/>
      <c r="I1" s="82"/>
    </row>
    <row r="2" spans="1:9" s="77" customFormat="1" ht="27" customHeight="1" x14ac:dyDescent="0.25">
      <c r="A2" s="89"/>
      <c r="C2" s="116"/>
      <c r="D2" s="116"/>
      <c r="E2" s="734" t="s">
        <v>4253</v>
      </c>
      <c r="F2" s="734"/>
      <c r="G2" s="734"/>
      <c r="H2" s="734"/>
      <c r="I2" s="82"/>
    </row>
    <row r="3" spans="1:9" s="77" customFormat="1" ht="15" customHeight="1" x14ac:dyDescent="0.25">
      <c r="A3" s="89"/>
      <c r="B3" s="744" t="s">
        <v>4254</v>
      </c>
      <c r="C3" s="744"/>
      <c r="D3" s="744"/>
      <c r="G3" s="82"/>
      <c r="H3" s="82"/>
      <c r="I3" s="82"/>
    </row>
    <row r="4" spans="1:9" s="77" customFormat="1" x14ac:dyDescent="0.25">
      <c r="A4" s="89"/>
      <c r="B4" s="744"/>
      <c r="C4" s="744"/>
      <c r="D4" s="744"/>
      <c r="G4" s="82"/>
      <c r="H4" s="82" t="s">
        <v>6944</v>
      </c>
      <c r="I4" s="82"/>
    </row>
    <row r="5" spans="1:9" s="77" customFormat="1" x14ac:dyDescent="0.25">
      <c r="A5" s="89"/>
      <c r="B5" s="744"/>
      <c r="C5" s="744"/>
      <c r="D5" s="744"/>
      <c r="G5" s="82"/>
      <c r="H5" s="82"/>
      <c r="I5" s="82"/>
    </row>
    <row r="6" spans="1:9" s="77" customFormat="1" x14ac:dyDescent="0.25">
      <c r="A6" s="89"/>
      <c r="B6" s="744"/>
      <c r="C6" s="744"/>
      <c r="D6" s="744"/>
      <c r="H6" s="82"/>
      <c r="I6" s="82"/>
    </row>
    <row r="7" spans="1:9" s="77" customFormat="1" x14ac:dyDescent="0.25">
      <c r="A7" s="89"/>
      <c r="C7" s="116"/>
      <c r="D7" s="116"/>
      <c r="G7" s="82"/>
      <c r="H7" s="82"/>
      <c r="I7" s="82"/>
    </row>
    <row r="8" spans="1:9" s="77" customFormat="1" x14ac:dyDescent="0.25">
      <c r="A8" s="89"/>
      <c r="B8" s="86"/>
      <c r="C8" s="117"/>
      <c r="D8" s="117"/>
      <c r="E8" s="86"/>
      <c r="F8" s="86"/>
      <c r="G8" s="55"/>
      <c r="H8" s="55"/>
      <c r="I8" s="55"/>
    </row>
    <row r="9" spans="1:9" s="77" customFormat="1" ht="24.75" customHeight="1" x14ac:dyDescent="0.25">
      <c r="A9" s="89"/>
      <c r="B9" s="734" t="s">
        <v>4255</v>
      </c>
      <c r="C9" s="734"/>
      <c r="D9" s="734"/>
      <c r="E9" s="734"/>
      <c r="F9" s="734"/>
      <c r="G9" s="734"/>
      <c r="H9" s="734"/>
      <c r="I9" s="734"/>
    </row>
    <row r="10" spans="1:9" s="77" customFormat="1" x14ac:dyDescent="0.25">
      <c r="A10" s="89"/>
      <c r="B10" s="734" t="s">
        <v>4256</v>
      </c>
      <c r="C10" s="734"/>
      <c r="D10" s="734"/>
      <c r="E10" s="734"/>
      <c r="F10" s="734"/>
      <c r="G10" s="734"/>
      <c r="H10" s="734"/>
      <c r="I10" s="734"/>
    </row>
    <row r="11" spans="1:9" s="77" customFormat="1" x14ac:dyDescent="0.25">
      <c r="A11" s="89"/>
      <c r="B11" s="86"/>
      <c r="C11" s="117"/>
      <c r="D11" s="117"/>
      <c r="E11" s="86"/>
      <c r="F11" s="86"/>
      <c r="G11" s="55"/>
      <c r="H11" s="55"/>
      <c r="I11" s="55"/>
    </row>
    <row r="12" spans="1:9" s="77" customFormat="1" x14ac:dyDescent="0.25">
      <c r="A12" s="609" t="s">
        <v>6350</v>
      </c>
      <c r="B12" s="588" t="s">
        <v>1</v>
      </c>
      <c r="C12" s="660" t="s">
        <v>2</v>
      </c>
      <c r="D12" s="660"/>
      <c r="E12" s="588" t="s">
        <v>3</v>
      </c>
      <c r="F12" s="588" t="s">
        <v>4</v>
      </c>
      <c r="G12" s="614" t="s">
        <v>5</v>
      </c>
      <c r="H12" s="614" t="s">
        <v>6</v>
      </c>
      <c r="I12" s="614" t="s">
        <v>7</v>
      </c>
    </row>
    <row r="13" spans="1:9" s="77" customFormat="1" ht="64.5" customHeight="1" x14ac:dyDescent="0.25">
      <c r="A13" s="609"/>
      <c r="B13" s="588"/>
      <c r="C13" s="118" t="s">
        <v>8</v>
      </c>
      <c r="D13" s="118" t="s">
        <v>9</v>
      </c>
      <c r="E13" s="588"/>
      <c r="F13" s="588"/>
      <c r="G13" s="614"/>
      <c r="H13" s="614"/>
      <c r="I13" s="614"/>
    </row>
    <row r="14" spans="1:9" s="77" customFormat="1" x14ac:dyDescent="0.25">
      <c r="A14" s="609"/>
      <c r="B14" s="76"/>
      <c r="C14" s="118">
        <v>1</v>
      </c>
      <c r="D14" s="118">
        <v>2</v>
      </c>
      <c r="E14" s="76">
        <v>3</v>
      </c>
      <c r="F14" s="76">
        <v>4</v>
      </c>
      <c r="G14" s="72">
        <v>5</v>
      </c>
      <c r="H14" s="72">
        <v>6</v>
      </c>
      <c r="I14" s="72">
        <v>7</v>
      </c>
    </row>
    <row r="15" spans="1:9" s="77" customFormat="1" ht="29.25" customHeight="1" x14ac:dyDescent="0.25">
      <c r="A15" s="609"/>
      <c r="B15" s="587" t="s">
        <v>10</v>
      </c>
      <c r="C15" s="587"/>
      <c r="D15" s="587"/>
      <c r="E15" s="587"/>
      <c r="F15" s="587"/>
      <c r="G15" s="587"/>
      <c r="H15" s="2">
        <f>SUM(H16+H311+H321)</f>
        <v>787201955.40999997</v>
      </c>
      <c r="I15" s="2"/>
    </row>
    <row r="16" spans="1:9" s="77" customFormat="1" x14ac:dyDescent="0.25">
      <c r="A16" s="609"/>
      <c r="B16" s="588" t="s">
        <v>11</v>
      </c>
      <c r="C16" s="588"/>
      <c r="D16" s="588"/>
      <c r="E16" s="588"/>
      <c r="F16" s="588"/>
      <c r="G16" s="588"/>
      <c r="H16" s="72">
        <f>SUM(H17:H308)</f>
        <v>166115659</v>
      </c>
      <c r="I16" s="72"/>
    </row>
    <row r="17" spans="1:9" s="77" customFormat="1" x14ac:dyDescent="0.25">
      <c r="A17" s="609"/>
      <c r="B17" s="557">
        <v>4237</v>
      </c>
      <c r="C17" s="119" t="s">
        <v>4257</v>
      </c>
      <c r="D17" s="120" t="s">
        <v>4258</v>
      </c>
      <c r="E17" s="275" t="s">
        <v>14</v>
      </c>
      <c r="F17" s="275" t="s">
        <v>49</v>
      </c>
      <c r="G17" s="3">
        <v>11000</v>
      </c>
      <c r="H17" s="3">
        <f t="shared" ref="H17:H98" si="0">G17*I17</f>
        <v>275000</v>
      </c>
      <c r="I17" s="3">
        <v>25</v>
      </c>
    </row>
    <row r="18" spans="1:9" s="77" customFormat="1" x14ac:dyDescent="0.25">
      <c r="A18" s="609"/>
      <c r="B18" s="558"/>
      <c r="C18" s="121" t="s">
        <v>4259</v>
      </c>
      <c r="D18" s="120" t="s">
        <v>4260</v>
      </c>
      <c r="E18" s="275" t="s">
        <v>14</v>
      </c>
      <c r="F18" s="275" t="s">
        <v>49</v>
      </c>
      <c r="G18" s="3">
        <v>9000</v>
      </c>
      <c r="H18" s="3">
        <f t="shared" si="0"/>
        <v>180000</v>
      </c>
      <c r="I18" s="3">
        <v>20</v>
      </c>
    </row>
    <row r="19" spans="1:9" s="77" customFormat="1" x14ac:dyDescent="0.25">
      <c r="A19" s="609"/>
      <c r="B19" s="558"/>
      <c r="C19" s="122" t="s">
        <v>4261</v>
      </c>
      <c r="D19" s="120" t="s">
        <v>4262</v>
      </c>
      <c r="E19" s="275" t="s">
        <v>14</v>
      </c>
      <c r="F19" s="275" t="s">
        <v>49</v>
      </c>
      <c r="G19" s="3">
        <v>500</v>
      </c>
      <c r="H19" s="3">
        <f t="shared" si="0"/>
        <v>5000</v>
      </c>
      <c r="I19" s="3">
        <v>10</v>
      </c>
    </row>
    <row r="20" spans="1:9" s="77" customFormat="1" x14ac:dyDescent="0.25">
      <c r="A20" s="609"/>
      <c r="B20" s="558"/>
      <c r="C20" s="122" t="s">
        <v>4263</v>
      </c>
      <c r="D20" s="120" t="s">
        <v>4264</v>
      </c>
      <c r="E20" s="275" t="s">
        <v>14</v>
      </c>
      <c r="F20" s="275" t="s">
        <v>49</v>
      </c>
      <c r="G20" s="3">
        <v>1000</v>
      </c>
      <c r="H20" s="3">
        <f t="shared" si="0"/>
        <v>5000</v>
      </c>
      <c r="I20" s="3">
        <v>5</v>
      </c>
    </row>
    <row r="21" spans="1:9" s="77" customFormat="1" x14ac:dyDescent="0.25">
      <c r="A21" s="609"/>
      <c r="B21" s="558"/>
      <c r="C21" s="122" t="s">
        <v>4265</v>
      </c>
      <c r="D21" s="120" t="s">
        <v>4266</v>
      </c>
      <c r="E21" s="275" t="s">
        <v>14</v>
      </c>
      <c r="F21" s="275" t="s">
        <v>49</v>
      </c>
      <c r="G21" s="3">
        <v>10000</v>
      </c>
      <c r="H21" s="3">
        <f t="shared" si="0"/>
        <v>150000</v>
      </c>
      <c r="I21" s="3">
        <v>15</v>
      </c>
    </row>
    <row r="22" spans="1:9" s="77" customFormat="1" x14ac:dyDescent="0.25">
      <c r="A22" s="609"/>
      <c r="B22" s="558"/>
      <c r="C22" s="122" t="s">
        <v>4267</v>
      </c>
      <c r="D22" s="120" t="s">
        <v>4268</v>
      </c>
      <c r="E22" s="275" t="s">
        <v>14</v>
      </c>
      <c r="F22" s="275" t="s">
        <v>49</v>
      </c>
      <c r="G22" s="3">
        <v>9000</v>
      </c>
      <c r="H22" s="3">
        <f t="shared" si="0"/>
        <v>90000</v>
      </c>
      <c r="I22" s="3">
        <v>10</v>
      </c>
    </row>
    <row r="23" spans="1:9" s="77" customFormat="1" x14ac:dyDescent="0.25">
      <c r="A23" s="609"/>
      <c r="B23" s="558"/>
      <c r="C23" s="122" t="s">
        <v>4269</v>
      </c>
      <c r="D23" s="120" t="s">
        <v>4270</v>
      </c>
      <c r="E23" s="275" t="s">
        <v>14</v>
      </c>
      <c r="F23" s="275" t="s">
        <v>66</v>
      </c>
      <c r="G23" s="3">
        <v>40000</v>
      </c>
      <c r="H23" s="3">
        <f t="shared" si="0"/>
        <v>40000</v>
      </c>
      <c r="I23" s="3">
        <v>1</v>
      </c>
    </row>
    <row r="24" spans="1:9" s="77" customFormat="1" x14ac:dyDescent="0.25">
      <c r="A24" s="609"/>
      <c r="B24" s="558"/>
      <c r="C24" s="122" t="s">
        <v>4271</v>
      </c>
      <c r="D24" s="120" t="s">
        <v>4272</v>
      </c>
      <c r="E24" s="275" t="s">
        <v>14</v>
      </c>
      <c r="F24" s="275" t="s">
        <v>49</v>
      </c>
      <c r="G24" s="3">
        <v>18000</v>
      </c>
      <c r="H24" s="3">
        <f t="shared" si="0"/>
        <v>18000</v>
      </c>
      <c r="I24" s="3">
        <v>1</v>
      </c>
    </row>
    <row r="25" spans="1:9" s="77" customFormat="1" x14ac:dyDescent="0.25">
      <c r="A25" s="609"/>
      <c r="B25" s="558"/>
      <c r="C25" s="122" t="s">
        <v>4273</v>
      </c>
      <c r="D25" s="120" t="s">
        <v>4274</v>
      </c>
      <c r="E25" s="275" t="s">
        <v>14</v>
      </c>
      <c r="F25" s="275" t="s">
        <v>49</v>
      </c>
      <c r="G25" s="3">
        <v>18000</v>
      </c>
      <c r="H25" s="3">
        <f t="shared" si="0"/>
        <v>18000</v>
      </c>
      <c r="I25" s="3">
        <v>1</v>
      </c>
    </row>
    <row r="26" spans="1:9" s="77" customFormat="1" x14ac:dyDescent="0.25">
      <c r="A26" s="609"/>
      <c r="B26" s="558"/>
      <c r="C26" s="119" t="s">
        <v>4275</v>
      </c>
      <c r="D26" s="120" t="s">
        <v>4276</v>
      </c>
      <c r="E26" s="275" t="s">
        <v>126</v>
      </c>
      <c r="F26" s="275" t="s">
        <v>15</v>
      </c>
      <c r="G26" s="3">
        <v>500</v>
      </c>
      <c r="H26" s="3">
        <f t="shared" si="0"/>
        <v>200000</v>
      </c>
      <c r="I26" s="3">
        <v>400</v>
      </c>
    </row>
    <row r="27" spans="1:9" s="77" customFormat="1" x14ac:dyDescent="0.25">
      <c r="A27" s="609"/>
      <c r="B27" s="558"/>
      <c r="C27" s="119" t="s">
        <v>4277</v>
      </c>
      <c r="D27" s="120" t="s">
        <v>4278</v>
      </c>
      <c r="E27" s="275" t="s">
        <v>126</v>
      </c>
      <c r="F27" s="275" t="s">
        <v>15</v>
      </c>
      <c r="G27" s="3">
        <v>500</v>
      </c>
      <c r="H27" s="3">
        <f t="shared" si="0"/>
        <v>300000</v>
      </c>
      <c r="I27" s="3">
        <v>600</v>
      </c>
    </row>
    <row r="28" spans="1:9" s="77" customFormat="1" x14ac:dyDescent="0.25">
      <c r="A28" s="609"/>
      <c r="B28" s="558"/>
      <c r="C28" s="122" t="s">
        <v>4279</v>
      </c>
      <c r="D28" s="120" t="s">
        <v>4280</v>
      </c>
      <c r="E28" s="275" t="s">
        <v>120</v>
      </c>
      <c r="F28" s="275" t="s">
        <v>15</v>
      </c>
      <c r="G28" s="3">
        <v>12500</v>
      </c>
      <c r="H28" s="3">
        <f t="shared" si="0"/>
        <v>37500</v>
      </c>
      <c r="I28" s="3">
        <v>3</v>
      </c>
    </row>
    <row r="29" spans="1:9" s="77" customFormat="1" x14ac:dyDescent="0.25">
      <c r="A29" s="609"/>
      <c r="B29" s="558"/>
      <c r="C29" s="122" t="s">
        <v>4281</v>
      </c>
      <c r="D29" s="120" t="s">
        <v>4282</v>
      </c>
      <c r="E29" s="275" t="s">
        <v>120</v>
      </c>
      <c r="F29" s="275" t="s">
        <v>15</v>
      </c>
      <c r="G29" s="3">
        <v>25000</v>
      </c>
      <c r="H29" s="3">
        <f t="shared" si="0"/>
        <v>25000</v>
      </c>
      <c r="I29" s="3">
        <v>1</v>
      </c>
    </row>
    <row r="30" spans="1:9" s="77" customFormat="1" x14ac:dyDescent="0.25">
      <c r="A30" s="609"/>
      <c r="B30" s="558"/>
      <c r="C30" s="122" t="s">
        <v>4283</v>
      </c>
      <c r="D30" s="120" t="s">
        <v>4284</v>
      </c>
      <c r="E30" s="275" t="s">
        <v>120</v>
      </c>
      <c r="F30" s="275" t="s">
        <v>15</v>
      </c>
      <c r="G30" s="3">
        <v>10000</v>
      </c>
      <c r="H30" s="3">
        <f t="shared" si="0"/>
        <v>10000</v>
      </c>
      <c r="I30" s="3">
        <v>1</v>
      </c>
    </row>
    <row r="31" spans="1:9" s="77" customFormat="1" x14ac:dyDescent="0.25">
      <c r="A31" s="609"/>
      <c r="B31" s="558"/>
      <c r="C31" s="122">
        <v>39281100</v>
      </c>
      <c r="D31" s="120" t="s">
        <v>4285</v>
      </c>
      <c r="E31" s="275" t="s">
        <v>120</v>
      </c>
      <c r="F31" s="275" t="s">
        <v>15</v>
      </c>
      <c r="G31" s="3">
        <v>7000</v>
      </c>
      <c r="H31" s="3">
        <f t="shared" si="0"/>
        <v>14000</v>
      </c>
      <c r="I31" s="3">
        <v>2</v>
      </c>
    </row>
    <row r="32" spans="1:9" s="524" customFormat="1" x14ac:dyDescent="0.25">
      <c r="A32" s="609"/>
      <c r="B32" s="558"/>
      <c r="C32" s="119" t="s">
        <v>6926</v>
      </c>
      <c r="D32" s="120" t="s">
        <v>4288</v>
      </c>
      <c r="E32" s="119" t="s">
        <v>120</v>
      </c>
      <c r="F32" s="119" t="s">
        <v>15</v>
      </c>
      <c r="G32" s="537">
        <v>25000</v>
      </c>
      <c r="H32" s="536">
        <v>50</v>
      </c>
      <c r="I32" s="119">
        <v>2</v>
      </c>
    </row>
    <row r="33" spans="1:9" s="524" customFormat="1" x14ac:dyDescent="0.25">
      <c r="A33" s="609"/>
      <c r="B33" s="558"/>
      <c r="C33" s="119" t="s">
        <v>6927</v>
      </c>
      <c r="D33" s="120" t="s">
        <v>4288</v>
      </c>
      <c r="E33" s="119" t="s">
        <v>120</v>
      </c>
      <c r="F33" s="119" t="s">
        <v>15</v>
      </c>
      <c r="G33" s="537">
        <v>25000</v>
      </c>
      <c r="H33" s="536">
        <v>50</v>
      </c>
      <c r="I33" s="119">
        <v>2</v>
      </c>
    </row>
    <row r="34" spans="1:9" s="524" customFormat="1" x14ac:dyDescent="0.25">
      <c r="A34" s="609"/>
      <c r="B34" s="558"/>
      <c r="C34" s="119" t="s">
        <v>6928</v>
      </c>
      <c r="D34" s="120" t="s">
        <v>4288</v>
      </c>
      <c r="E34" s="119" t="s">
        <v>120</v>
      </c>
      <c r="F34" s="119" t="s">
        <v>15</v>
      </c>
      <c r="G34" s="537">
        <v>25000</v>
      </c>
      <c r="H34" s="536">
        <v>75</v>
      </c>
      <c r="I34" s="119">
        <v>3</v>
      </c>
    </row>
    <row r="35" spans="1:9" s="524" customFormat="1" x14ac:dyDescent="0.25">
      <c r="A35" s="609"/>
      <c r="B35" s="558"/>
      <c r="C35" s="119" t="s">
        <v>6929</v>
      </c>
      <c r="D35" s="120" t="s">
        <v>4288</v>
      </c>
      <c r="E35" s="119" t="s">
        <v>120</v>
      </c>
      <c r="F35" s="119" t="s">
        <v>15</v>
      </c>
      <c r="G35" s="537">
        <v>25000</v>
      </c>
      <c r="H35" s="536">
        <v>50</v>
      </c>
      <c r="I35" s="119">
        <v>2</v>
      </c>
    </row>
    <row r="36" spans="1:9" s="524" customFormat="1" x14ac:dyDescent="0.25">
      <c r="A36" s="609"/>
      <c r="B36" s="558"/>
      <c r="C36" s="119" t="s">
        <v>6930</v>
      </c>
      <c r="D36" s="120" t="s">
        <v>4288</v>
      </c>
      <c r="E36" s="119" t="s">
        <v>120</v>
      </c>
      <c r="F36" s="119" t="s">
        <v>15</v>
      </c>
      <c r="G36" s="537">
        <v>25000</v>
      </c>
      <c r="H36" s="536">
        <v>75</v>
      </c>
      <c r="I36" s="119">
        <v>3</v>
      </c>
    </row>
    <row r="37" spans="1:9" s="77" customFormat="1" x14ac:dyDescent="0.25">
      <c r="A37" s="609"/>
      <c r="B37" s="558"/>
      <c r="C37" s="122" t="s">
        <v>4286</v>
      </c>
      <c r="D37" s="123" t="s">
        <v>4285</v>
      </c>
      <c r="E37" s="275" t="s">
        <v>120</v>
      </c>
      <c r="F37" s="275" t="s">
        <v>15</v>
      </c>
      <c r="G37" s="3">
        <v>4000</v>
      </c>
      <c r="H37" s="3">
        <f t="shared" si="0"/>
        <v>8000</v>
      </c>
      <c r="I37" s="3">
        <v>2</v>
      </c>
    </row>
    <row r="38" spans="1:9" s="77" customFormat="1" x14ac:dyDescent="0.25">
      <c r="A38" s="609"/>
      <c r="B38" s="558"/>
      <c r="C38" s="122" t="s">
        <v>4287</v>
      </c>
      <c r="D38" s="120" t="s">
        <v>4288</v>
      </c>
      <c r="E38" s="275" t="s">
        <v>120</v>
      </c>
      <c r="F38" s="275" t="s">
        <v>15</v>
      </c>
      <c r="G38" s="3">
        <v>33500</v>
      </c>
      <c r="H38" s="3">
        <f t="shared" si="0"/>
        <v>33500</v>
      </c>
      <c r="I38" s="3">
        <v>1</v>
      </c>
    </row>
    <row r="39" spans="1:9" s="77" customFormat="1" x14ac:dyDescent="0.25">
      <c r="A39" s="609"/>
      <c r="B39" s="558"/>
      <c r="C39" s="122" t="s">
        <v>4289</v>
      </c>
      <c r="D39" s="120" t="s">
        <v>4288</v>
      </c>
      <c r="E39" s="275" t="s">
        <v>120</v>
      </c>
      <c r="F39" s="275" t="s">
        <v>15</v>
      </c>
      <c r="G39" s="3">
        <v>10000</v>
      </c>
      <c r="H39" s="3">
        <f t="shared" si="0"/>
        <v>20000</v>
      </c>
      <c r="I39" s="3">
        <v>2</v>
      </c>
    </row>
    <row r="40" spans="1:9" s="77" customFormat="1" x14ac:dyDescent="0.25">
      <c r="A40" s="609"/>
      <c r="B40" s="558"/>
      <c r="C40" s="122" t="s">
        <v>4290</v>
      </c>
      <c r="D40" s="120" t="s">
        <v>4288</v>
      </c>
      <c r="E40" s="275" t="s">
        <v>120</v>
      </c>
      <c r="F40" s="275" t="s">
        <v>15</v>
      </c>
      <c r="G40" s="3">
        <v>20000</v>
      </c>
      <c r="H40" s="3">
        <f t="shared" si="0"/>
        <v>40000</v>
      </c>
      <c r="I40" s="3">
        <v>2</v>
      </c>
    </row>
    <row r="41" spans="1:9" s="77" customFormat="1" x14ac:dyDescent="0.25">
      <c r="A41" s="609"/>
      <c r="B41" s="558"/>
      <c r="C41" s="122" t="s">
        <v>4291</v>
      </c>
      <c r="D41" s="120" t="s">
        <v>4288</v>
      </c>
      <c r="E41" s="275" t="s">
        <v>120</v>
      </c>
      <c r="F41" s="275" t="s">
        <v>15</v>
      </c>
      <c r="G41" s="3">
        <v>10000</v>
      </c>
      <c r="H41" s="3">
        <f t="shared" si="0"/>
        <v>10000</v>
      </c>
      <c r="I41" s="3">
        <v>1</v>
      </c>
    </row>
    <row r="42" spans="1:9" s="222" customFormat="1" x14ac:dyDescent="0.2">
      <c r="A42" s="609"/>
      <c r="B42" s="558"/>
      <c r="C42" s="105" t="s">
        <v>5682</v>
      </c>
      <c r="D42" s="1" t="s">
        <v>4288</v>
      </c>
      <c r="E42" s="275" t="s">
        <v>120</v>
      </c>
      <c r="F42" s="275" t="s">
        <v>15</v>
      </c>
      <c r="G42" s="231">
        <v>20000</v>
      </c>
      <c r="H42" s="231">
        <v>20000</v>
      </c>
      <c r="I42" s="232">
        <v>1</v>
      </c>
    </row>
    <row r="43" spans="1:9" s="222" customFormat="1" x14ac:dyDescent="0.2">
      <c r="A43" s="609"/>
      <c r="B43" s="558"/>
      <c r="C43" s="105" t="s">
        <v>5683</v>
      </c>
      <c r="D43" s="1" t="s">
        <v>4288</v>
      </c>
      <c r="E43" s="275" t="s">
        <v>120</v>
      </c>
      <c r="F43" s="275" t="s">
        <v>15</v>
      </c>
      <c r="G43" s="231">
        <v>30000</v>
      </c>
      <c r="H43" s="231">
        <v>30000</v>
      </c>
      <c r="I43" s="232">
        <v>1</v>
      </c>
    </row>
    <row r="44" spans="1:9" s="222" customFormat="1" x14ac:dyDescent="0.2">
      <c r="A44" s="609"/>
      <c r="B44" s="558"/>
      <c r="C44" s="105" t="s">
        <v>5684</v>
      </c>
      <c r="D44" s="1" t="s">
        <v>4288</v>
      </c>
      <c r="E44" s="275" t="s">
        <v>120</v>
      </c>
      <c r="F44" s="275" t="s">
        <v>15</v>
      </c>
      <c r="G44" s="231">
        <v>12500</v>
      </c>
      <c r="H44" s="231">
        <v>25000</v>
      </c>
      <c r="I44" s="232">
        <v>2</v>
      </c>
    </row>
    <row r="45" spans="1:9" s="222" customFormat="1" x14ac:dyDescent="0.2">
      <c r="A45" s="609"/>
      <c r="B45" s="558"/>
      <c r="C45" s="105" t="s">
        <v>5685</v>
      </c>
      <c r="D45" s="1" t="s">
        <v>4288</v>
      </c>
      <c r="E45" s="275" t="s">
        <v>120</v>
      </c>
      <c r="F45" s="275" t="s">
        <v>15</v>
      </c>
      <c r="G45" s="231">
        <v>25000</v>
      </c>
      <c r="H45" s="231">
        <v>25000</v>
      </c>
      <c r="I45" s="232">
        <v>1</v>
      </c>
    </row>
    <row r="46" spans="1:9" s="222" customFormat="1" x14ac:dyDescent="0.2">
      <c r="A46" s="609"/>
      <c r="B46" s="558"/>
      <c r="C46" s="105" t="s">
        <v>5686</v>
      </c>
      <c r="D46" s="1" t="s">
        <v>4288</v>
      </c>
      <c r="E46" s="275" t="s">
        <v>120</v>
      </c>
      <c r="F46" s="275" t="s">
        <v>15</v>
      </c>
      <c r="G46" s="231">
        <v>10000</v>
      </c>
      <c r="H46" s="231">
        <v>20000</v>
      </c>
      <c r="I46" s="232">
        <v>2</v>
      </c>
    </row>
    <row r="47" spans="1:9" s="222" customFormat="1" x14ac:dyDescent="0.2">
      <c r="A47" s="609"/>
      <c r="B47" s="558"/>
      <c r="C47" s="105" t="s">
        <v>5687</v>
      </c>
      <c r="D47" s="1" t="s">
        <v>4288</v>
      </c>
      <c r="E47" s="275" t="s">
        <v>120</v>
      </c>
      <c r="F47" s="275" t="s">
        <v>15</v>
      </c>
      <c r="G47" s="231">
        <v>4000</v>
      </c>
      <c r="H47" s="231">
        <v>12000</v>
      </c>
      <c r="I47" s="232">
        <v>3</v>
      </c>
    </row>
    <row r="48" spans="1:9" s="222" customFormat="1" x14ac:dyDescent="0.2">
      <c r="A48" s="609"/>
      <c r="B48" s="558"/>
      <c r="C48" s="105" t="s">
        <v>5688</v>
      </c>
      <c r="D48" s="1" t="s">
        <v>4288</v>
      </c>
      <c r="E48" s="275" t="s">
        <v>120</v>
      </c>
      <c r="F48" s="275" t="s">
        <v>15</v>
      </c>
      <c r="G48" s="231">
        <v>10000</v>
      </c>
      <c r="H48" s="231">
        <v>10000</v>
      </c>
      <c r="I48" s="232">
        <v>1</v>
      </c>
    </row>
    <row r="49" spans="1:9" s="77" customFormat="1" x14ac:dyDescent="0.25">
      <c r="A49" s="609"/>
      <c r="B49" s="559"/>
      <c r="C49" s="459" t="s">
        <v>6931</v>
      </c>
      <c r="D49" s="1" t="s">
        <v>4292</v>
      </c>
      <c r="E49" s="275" t="s">
        <v>14</v>
      </c>
      <c r="F49" s="275" t="s">
        <v>66</v>
      </c>
      <c r="G49" s="100">
        <v>400</v>
      </c>
      <c r="H49" s="3">
        <f t="shared" si="0"/>
        <v>50000</v>
      </c>
      <c r="I49" s="100">
        <v>125</v>
      </c>
    </row>
    <row r="50" spans="1:9" s="77" customFormat="1" x14ac:dyDescent="0.25">
      <c r="A50" s="609"/>
      <c r="B50" s="557">
        <v>4261</v>
      </c>
      <c r="C50" s="122" t="s">
        <v>4293</v>
      </c>
      <c r="D50" s="120" t="s">
        <v>4294</v>
      </c>
      <c r="E50" s="275" t="s">
        <v>14</v>
      </c>
      <c r="F50" s="275" t="s">
        <v>15</v>
      </c>
      <c r="G50" s="3">
        <v>500</v>
      </c>
      <c r="H50" s="3">
        <f t="shared" si="0"/>
        <v>50000</v>
      </c>
      <c r="I50" s="3">
        <v>100</v>
      </c>
    </row>
    <row r="51" spans="1:9" s="77" customFormat="1" x14ac:dyDescent="0.25">
      <c r="A51" s="609"/>
      <c r="B51" s="558"/>
      <c r="C51" s="122" t="s">
        <v>4295</v>
      </c>
      <c r="D51" s="120" t="s">
        <v>308</v>
      </c>
      <c r="E51" s="275" t="s">
        <v>14</v>
      </c>
      <c r="F51" s="275" t="s">
        <v>15</v>
      </c>
      <c r="G51" s="3">
        <v>250</v>
      </c>
      <c r="H51" s="3">
        <f t="shared" si="0"/>
        <v>100000</v>
      </c>
      <c r="I51" s="3">
        <v>400</v>
      </c>
    </row>
    <row r="52" spans="1:9" s="77" customFormat="1" x14ac:dyDescent="0.25">
      <c r="A52" s="609"/>
      <c r="B52" s="558"/>
      <c r="C52" s="122" t="s">
        <v>4296</v>
      </c>
      <c r="D52" s="120" t="s">
        <v>4297</v>
      </c>
      <c r="E52" s="275" t="s">
        <v>14</v>
      </c>
      <c r="F52" s="275" t="s">
        <v>15</v>
      </c>
      <c r="G52" s="3">
        <v>1000</v>
      </c>
      <c r="H52" s="3">
        <f t="shared" si="0"/>
        <v>100000</v>
      </c>
      <c r="I52" s="3">
        <v>100</v>
      </c>
    </row>
    <row r="53" spans="1:9" s="77" customFormat="1" ht="30" x14ac:dyDescent="0.25">
      <c r="A53" s="609"/>
      <c r="B53" s="558"/>
      <c r="C53" s="122" t="s">
        <v>4298</v>
      </c>
      <c r="D53" s="120" t="s">
        <v>4299</v>
      </c>
      <c r="E53" s="275" t="s">
        <v>14</v>
      </c>
      <c r="F53" s="275" t="s">
        <v>15</v>
      </c>
      <c r="G53" s="3">
        <v>28000</v>
      </c>
      <c r="H53" s="3">
        <f t="shared" si="0"/>
        <v>4200000</v>
      </c>
      <c r="I53" s="3">
        <v>150</v>
      </c>
    </row>
    <row r="54" spans="1:9" s="77" customFormat="1" ht="30" x14ac:dyDescent="0.25">
      <c r="A54" s="609"/>
      <c r="B54" s="558"/>
      <c r="C54" s="122" t="s">
        <v>4300</v>
      </c>
      <c r="D54" s="120" t="s">
        <v>1008</v>
      </c>
      <c r="E54" s="275" t="s">
        <v>14</v>
      </c>
      <c r="F54" s="275" t="s">
        <v>15</v>
      </c>
      <c r="G54" s="3">
        <v>1500</v>
      </c>
      <c r="H54" s="3">
        <f t="shared" si="0"/>
        <v>300000</v>
      </c>
      <c r="I54" s="3">
        <v>200</v>
      </c>
    </row>
    <row r="55" spans="1:9" s="77" customFormat="1" x14ac:dyDescent="0.25">
      <c r="A55" s="609"/>
      <c r="B55" s="558"/>
      <c r="C55" s="122" t="s">
        <v>4301</v>
      </c>
      <c r="D55" s="120" t="s">
        <v>1677</v>
      </c>
      <c r="E55" s="275" t="s">
        <v>14</v>
      </c>
      <c r="F55" s="275" t="s">
        <v>15</v>
      </c>
      <c r="G55" s="3">
        <v>3000</v>
      </c>
      <c r="H55" s="3">
        <f t="shared" si="0"/>
        <v>360000</v>
      </c>
      <c r="I55" s="3">
        <v>120</v>
      </c>
    </row>
    <row r="56" spans="1:9" s="77" customFormat="1" x14ac:dyDescent="0.25">
      <c r="A56" s="609"/>
      <c r="B56" s="558"/>
      <c r="C56" s="122" t="s">
        <v>4302</v>
      </c>
      <c r="D56" s="120" t="s">
        <v>310</v>
      </c>
      <c r="E56" s="275" t="s">
        <v>14</v>
      </c>
      <c r="F56" s="275" t="s">
        <v>15</v>
      </c>
      <c r="G56" s="3">
        <v>150</v>
      </c>
      <c r="H56" s="3">
        <f t="shared" si="0"/>
        <v>30000</v>
      </c>
      <c r="I56" s="3">
        <v>200</v>
      </c>
    </row>
    <row r="57" spans="1:9" s="77" customFormat="1" ht="75" x14ac:dyDescent="0.25">
      <c r="A57" s="609"/>
      <c r="B57" s="558"/>
      <c r="C57" s="122" t="s">
        <v>4303</v>
      </c>
      <c r="D57" s="120" t="s">
        <v>4304</v>
      </c>
      <c r="E57" s="275" t="s">
        <v>14</v>
      </c>
      <c r="F57" s="275" t="s">
        <v>15</v>
      </c>
      <c r="G57" s="3">
        <v>3000</v>
      </c>
      <c r="H57" s="3">
        <f t="shared" si="0"/>
        <v>72000</v>
      </c>
      <c r="I57" s="3">
        <v>24</v>
      </c>
    </row>
    <row r="58" spans="1:9" s="77" customFormat="1" ht="75" x14ac:dyDescent="0.25">
      <c r="A58" s="609"/>
      <c r="B58" s="558"/>
      <c r="C58" s="122" t="s">
        <v>4305</v>
      </c>
      <c r="D58" s="120" t="s">
        <v>4306</v>
      </c>
      <c r="E58" s="275" t="s">
        <v>14</v>
      </c>
      <c r="F58" s="275" t="s">
        <v>15</v>
      </c>
      <c r="G58" s="3">
        <v>3000</v>
      </c>
      <c r="H58" s="3">
        <f t="shared" si="0"/>
        <v>36000</v>
      </c>
      <c r="I58" s="3">
        <v>12</v>
      </c>
    </row>
    <row r="59" spans="1:9" s="77" customFormat="1" ht="45" x14ac:dyDescent="0.25">
      <c r="A59" s="609"/>
      <c r="B59" s="558"/>
      <c r="C59" s="122" t="s">
        <v>4307</v>
      </c>
      <c r="D59" s="120" t="s">
        <v>4308</v>
      </c>
      <c r="E59" s="275" t="s">
        <v>14</v>
      </c>
      <c r="F59" s="275" t="s">
        <v>15</v>
      </c>
      <c r="G59" s="3">
        <v>81000</v>
      </c>
      <c r="H59" s="3">
        <f t="shared" si="0"/>
        <v>81000</v>
      </c>
      <c r="I59" s="3">
        <v>1</v>
      </c>
    </row>
    <row r="60" spans="1:9" s="77" customFormat="1" ht="45" x14ac:dyDescent="0.25">
      <c r="A60" s="609"/>
      <c r="B60" s="558"/>
      <c r="C60" s="122" t="s">
        <v>4309</v>
      </c>
      <c r="D60" s="120" t="s">
        <v>4310</v>
      </c>
      <c r="E60" s="275" t="s">
        <v>14</v>
      </c>
      <c r="F60" s="275" t="s">
        <v>15</v>
      </c>
      <c r="G60" s="3">
        <v>81000</v>
      </c>
      <c r="H60" s="3">
        <f t="shared" si="0"/>
        <v>81000</v>
      </c>
      <c r="I60" s="3">
        <v>1</v>
      </c>
    </row>
    <row r="61" spans="1:9" s="77" customFormat="1" ht="45" x14ac:dyDescent="0.25">
      <c r="A61" s="609"/>
      <c r="B61" s="558"/>
      <c r="C61" s="122" t="s">
        <v>4311</v>
      </c>
      <c r="D61" s="120" t="s">
        <v>4312</v>
      </c>
      <c r="E61" s="275" t="s">
        <v>14</v>
      </c>
      <c r="F61" s="275" t="s">
        <v>15</v>
      </c>
      <c r="G61" s="3">
        <v>30000</v>
      </c>
      <c r="H61" s="3">
        <f t="shared" si="0"/>
        <v>60000</v>
      </c>
      <c r="I61" s="3">
        <v>2</v>
      </c>
    </row>
    <row r="62" spans="1:9" s="77" customFormat="1" ht="45" x14ac:dyDescent="0.25">
      <c r="A62" s="609"/>
      <c r="B62" s="558"/>
      <c r="C62" s="122" t="s">
        <v>4313</v>
      </c>
      <c r="D62" s="120" t="s">
        <v>4314</v>
      </c>
      <c r="E62" s="275" t="s">
        <v>14</v>
      </c>
      <c r="F62" s="275" t="s">
        <v>15</v>
      </c>
      <c r="G62" s="3">
        <v>74000</v>
      </c>
      <c r="H62" s="3">
        <f t="shared" si="0"/>
        <v>148000</v>
      </c>
      <c r="I62" s="3">
        <v>2</v>
      </c>
    </row>
    <row r="63" spans="1:9" s="77" customFormat="1" ht="60" x14ac:dyDescent="0.25">
      <c r="A63" s="609"/>
      <c r="B63" s="558"/>
      <c r="C63" s="122" t="s">
        <v>4315</v>
      </c>
      <c r="D63" s="120" t="s">
        <v>4316</v>
      </c>
      <c r="E63" s="275" t="s">
        <v>14</v>
      </c>
      <c r="F63" s="275" t="s">
        <v>15</v>
      </c>
      <c r="G63" s="3">
        <v>30000</v>
      </c>
      <c r="H63" s="3">
        <f t="shared" si="0"/>
        <v>30000</v>
      </c>
      <c r="I63" s="3">
        <v>1</v>
      </c>
    </row>
    <row r="64" spans="1:9" s="77" customFormat="1" ht="60" x14ac:dyDescent="0.25">
      <c r="A64" s="609"/>
      <c r="B64" s="558"/>
      <c r="C64" s="122" t="s">
        <v>4317</v>
      </c>
      <c r="D64" s="120" t="s">
        <v>4318</v>
      </c>
      <c r="E64" s="275" t="s">
        <v>14</v>
      </c>
      <c r="F64" s="275" t="s">
        <v>15</v>
      </c>
      <c r="G64" s="3">
        <v>120000</v>
      </c>
      <c r="H64" s="3">
        <f t="shared" si="0"/>
        <v>120000</v>
      </c>
      <c r="I64" s="3">
        <v>1</v>
      </c>
    </row>
    <row r="65" spans="1:9" s="77" customFormat="1" ht="60" x14ac:dyDescent="0.25">
      <c r="A65" s="609"/>
      <c r="B65" s="558"/>
      <c r="C65" s="122" t="s">
        <v>4319</v>
      </c>
      <c r="D65" s="120" t="s">
        <v>4320</v>
      </c>
      <c r="E65" s="275" t="s">
        <v>14</v>
      </c>
      <c r="F65" s="275" t="s">
        <v>15</v>
      </c>
      <c r="G65" s="3">
        <v>80000</v>
      </c>
      <c r="H65" s="3">
        <f t="shared" si="0"/>
        <v>80000</v>
      </c>
      <c r="I65" s="3">
        <v>1</v>
      </c>
    </row>
    <row r="66" spans="1:9" s="77" customFormat="1" ht="45" x14ac:dyDescent="0.25">
      <c r="A66" s="609"/>
      <c r="B66" s="558"/>
      <c r="C66" s="122" t="s">
        <v>4321</v>
      </c>
      <c r="D66" s="120" t="s">
        <v>4322</v>
      </c>
      <c r="E66" s="275" t="s">
        <v>14</v>
      </c>
      <c r="F66" s="275" t="s">
        <v>15</v>
      </c>
      <c r="G66" s="3">
        <v>65000</v>
      </c>
      <c r="H66" s="3">
        <f t="shared" si="0"/>
        <v>65000</v>
      </c>
      <c r="I66" s="3">
        <v>1</v>
      </c>
    </row>
    <row r="67" spans="1:9" s="77" customFormat="1" ht="30" x14ac:dyDescent="0.25">
      <c r="A67" s="609"/>
      <c r="B67" s="558"/>
      <c r="C67" s="122" t="s">
        <v>4323</v>
      </c>
      <c r="D67" s="123" t="s">
        <v>4324</v>
      </c>
      <c r="E67" s="275" t="s">
        <v>14</v>
      </c>
      <c r="F67" s="275" t="s">
        <v>15</v>
      </c>
      <c r="G67" s="3">
        <v>42000</v>
      </c>
      <c r="H67" s="3">
        <f t="shared" si="0"/>
        <v>420000</v>
      </c>
      <c r="I67" s="3">
        <v>10</v>
      </c>
    </row>
    <row r="68" spans="1:9" s="84" customFormat="1" ht="30" x14ac:dyDescent="0.25">
      <c r="A68" s="609"/>
      <c r="B68" s="558"/>
      <c r="C68" s="124">
        <v>30121460</v>
      </c>
      <c r="D68" s="125" t="s">
        <v>4325</v>
      </c>
      <c r="E68" s="280" t="s">
        <v>14</v>
      </c>
      <c r="F68" s="280" t="s">
        <v>15</v>
      </c>
      <c r="G68" s="7">
        <v>50000</v>
      </c>
      <c r="H68" s="7">
        <f t="shared" si="0"/>
        <v>150000</v>
      </c>
      <c r="I68" s="7">
        <v>3</v>
      </c>
    </row>
    <row r="69" spans="1:9" s="77" customFormat="1" x14ac:dyDescent="0.25">
      <c r="A69" s="609"/>
      <c r="B69" s="558"/>
      <c r="C69" s="122" t="s">
        <v>4326</v>
      </c>
      <c r="D69" s="120" t="s">
        <v>4327</v>
      </c>
      <c r="E69" s="275" t="s">
        <v>14</v>
      </c>
      <c r="F69" s="275" t="s">
        <v>15</v>
      </c>
      <c r="G69" s="3">
        <v>50000</v>
      </c>
      <c r="H69" s="3">
        <f t="shared" si="0"/>
        <v>850000</v>
      </c>
      <c r="I69" s="3">
        <v>17</v>
      </c>
    </row>
    <row r="70" spans="1:9" s="77" customFormat="1" ht="60" x14ac:dyDescent="0.25">
      <c r="A70" s="609"/>
      <c r="B70" s="558"/>
      <c r="C70" s="122" t="s">
        <v>4328</v>
      </c>
      <c r="D70" s="120" t="s">
        <v>4329</v>
      </c>
      <c r="E70" s="275" t="s">
        <v>14</v>
      </c>
      <c r="F70" s="275" t="s">
        <v>15</v>
      </c>
      <c r="G70" s="3">
        <v>30000</v>
      </c>
      <c r="H70" s="3">
        <f t="shared" si="0"/>
        <v>300000</v>
      </c>
      <c r="I70" s="3">
        <v>10</v>
      </c>
    </row>
    <row r="71" spans="1:9" s="77" customFormat="1" ht="60" x14ac:dyDescent="0.25">
      <c r="A71" s="609"/>
      <c r="B71" s="558"/>
      <c r="C71" s="122" t="s">
        <v>4330</v>
      </c>
      <c r="D71" s="120" t="s">
        <v>4331</v>
      </c>
      <c r="E71" s="275" t="s">
        <v>14</v>
      </c>
      <c r="F71" s="275" t="s">
        <v>15</v>
      </c>
      <c r="G71" s="3">
        <v>40000</v>
      </c>
      <c r="H71" s="3">
        <f t="shared" si="0"/>
        <v>480000</v>
      </c>
      <c r="I71" s="3">
        <v>12</v>
      </c>
    </row>
    <row r="72" spans="1:9" s="77" customFormat="1" x14ac:dyDescent="0.25">
      <c r="A72" s="609"/>
      <c r="B72" s="558"/>
      <c r="C72" s="122" t="s">
        <v>4332</v>
      </c>
      <c r="D72" s="120" t="s">
        <v>13</v>
      </c>
      <c r="E72" s="275" t="s">
        <v>14</v>
      </c>
      <c r="F72" s="275" t="s">
        <v>15</v>
      </c>
      <c r="G72" s="3">
        <v>10000</v>
      </c>
      <c r="H72" s="3">
        <f t="shared" si="0"/>
        <v>200000</v>
      </c>
      <c r="I72" s="3">
        <v>20</v>
      </c>
    </row>
    <row r="73" spans="1:9" s="77" customFormat="1" x14ac:dyDescent="0.25">
      <c r="A73" s="609"/>
      <c r="B73" s="558"/>
      <c r="C73" s="122" t="s">
        <v>4333</v>
      </c>
      <c r="D73" s="120" t="s">
        <v>4334</v>
      </c>
      <c r="E73" s="275" t="s">
        <v>14</v>
      </c>
      <c r="F73" s="275" t="s">
        <v>15</v>
      </c>
      <c r="G73" s="3">
        <v>1000</v>
      </c>
      <c r="H73" s="3">
        <f t="shared" si="0"/>
        <v>50000</v>
      </c>
      <c r="I73" s="3">
        <v>50</v>
      </c>
    </row>
    <row r="74" spans="1:9" s="77" customFormat="1" x14ac:dyDescent="0.25">
      <c r="A74" s="609"/>
      <c r="B74" s="558"/>
      <c r="C74" s="122" t="s">
        <v>4335</v>
      </c>
      <c r="D74" s="120" t="s">
        <v>313</v>
      </c>
      <c r="E74" s="275" t="s">
        <v>14</v>
      </c>
      <c r="F74" s="275" t="s">
        <v>15</v>
      </c>
      <c r="G74" s="3">
        <v>70</v>
      </c>
      <c r="H74" s="3">
        <f t="shared" si="0"/>
        <v>14000</v>
      </c>
      <c r="I74" s="3">
        <v>200</v>
      </c>
    </row>
    <row r="75" spans="1:9" s="77" customFormat="1" ht="30" x14ac:dyDescent="0.25">
      <c r="A75" s="609"/>
      <c r="B75" s="558"/>
      <c r="C75" s="122" t="s">
        <v>4336</v>
      </c>
      <c r="D75" s="120" t="s">
        <v>4337</v>
      </c>
      <c r="E75" s="275" t="s">
        <v>14</v>
      </c>
      <c r="F75" s="275" t="s">
        <v>15</v>
      </c>
      <c r="G75" s="3">
        <v>8000</v>
      </c>
      <c r="H75" s="3">
        <f t="shared" si="0"/>
        <v>288000</v>
      </c>
      <c r="I75" s="3">
        <v>36</v>
      </c>
    </row>
    <row r="76" spans="1:9" s="77" customFormat="1" ht="30" x14ac:dyDescent="0.25">
      <c r="A76" s="609"/>
      <c r="B76" s="558"/>
      <c r="C76" s="122" t="s">
        <v>4338</v>
      </c>
      <c r="D76" s="120" t="s">
        <v>4339</v>
      </c>
      <c r="E76" s="275" t="s">
        <v>14</v>
      </c>
      <c r="F76" s="275" t="s">
        <v>15</v>
      </c>
      <c r="G76" s="3">
        <v>7000</v>
      </c>
      <c r="H76" s="3">
        <f t="shared" si="0"/>
        <v>168000</v>
      </c>
      <c r="I76" s="3">
        <v>24</v>
      </c>
    </row>
    <row r="77" spans="1:9" s="77" customFormat="1" x14ac:dyDescent="0.25">
      <c r="A77" s="609"/>
      <c r="B77" s="558"/>
      <c r="C77" s="122" t="s">
        <v>4340</v>
      </c>
      <c r="D77" s="120" t="s">
        <v>317</v>
      </c>
      <c r="E77" s="275" t="s">
        <v>14</v>
      </c>
      <c r="F77" s="275" t="s">
        <v>15</v>
      </c>
      <c r="G77" s="3">
        <v>200</v>
      </c>
      <c r="H77" s="3">
        <f t="shared" si="0"/>
        <v>16000</v>
      </c>
      <c r="I77" s="3">
        <v>80</v>
      </c>
    </row>
    <row r="78" spans="1:9" s="77" customFormat="1" x14ac:dyDescent="0.25">
      <c r="A78" s="609"/>
      <c r="B78" s="558"/>
      <c r="C78" s="122" t="s">
        <v>4341</v>
      </c>
      <c r="D78" s="120" t="s">
        <v>17</v>
      </c>
      <c r="E78" s="275" t="s">
        <v>14</v>
      </c>
      <c r="F78" s="275" t="s">
        <v>15</v>
      </c>
      <c r="G78" s="3">
        <v>100</v>
      </c>
      <c r="H78" s="3">
        <f t="shared" si="0"/>
        <v>500000</v>
      </c>
      <c r="I78" s="3">
        <v>5000</v>
      </c>
    </row>
    <row r="79" spans="1:9" s="77" customFormat="1" x14ac:dyDescent="0.25">
      <c r="A79" s="609"/>
      <c r="B79" s="558"/>
      <c r="C79" s="122" t="s">
        <v>4342</v>
      </c>
      <c r="D79" s="120" t="s">
        <v>19</v>
      </c>
      <c r="E79" s="275" t="s">
        <v>14</v>
      </c>
      <c r="F79" s="275" t="s">
        <v>15</v>
      </c>
      <c r="G79" s="3">
        <v>100</v>
      </c>
      <c r="H79" s="3">
        <f t="shared" si="0"/>
        <v>100000</v>
      </c>
      <c r="I79" s="3">
        <v>1000</v>
      </c>
    </row>
    <row r="80" spans="1:9" s="77" customFormat="1" x14ac:dyDescent="0.25">
      <c r="A80" s="609"/>
      <c r="B80" s="558"/>
      <c r="C80" s="122" t="s">
        <v>4343</v>
      </c>
      <c r="D80" s="120" t="s">
        <v>21</v>
      </c>
      <c r="E80" s="275" t="s">
        <v>14</v>
      </c>
      <c r="F80" s="275" t="s">
        <v>15</v>
      </c>
      <c r="G80" s="3">
        <v>30</v>
      </c>
      <c r="H80" s="3">
        <f t="shared" si="0"/>
        <v>30000</v>
      </c>
      <c r="I80" s="3">
        <v>1000</v>
      </c>
    </row>
    <row r="81" spans="1:9" s="77" customFormat="1" x14ac:dyDescent="0.25">
      <c r="A81" s="609"/>
      <c r="B81" s="558"/>
      <c r="C81" s="122" t="s">
        <v>4344</v>
      </c>
      <c r="D81" s="120" t="s">
        <v>320</v>
      </c>
      <c r="E81" s="275" t="s">
        <v>14</v>
      </c>
      <c r="F81" s="275" t="s">
        <v>15</v>
      </c>
      <c r="G81" s="3">
        <v>50</v>
      </c>
      <c r="H81" s="3">
        <f t="shared" si="0"/>
        <v>5000</v>
      </c>
      <c r="I81" s="3">
        <v>100</v>
      </c>
    </row>
    <row r="82" spans="1:9" s="77" customFormat="1" x14ac:dyDescent="0.25">
      <c r="A82" s="609"/>
      <c r="B82" s="558"/>
      <c r="C82" s="122" t="s">
        <v>4345</v>
      </c>
      <c r="D82" s="120" t="s">
        <v>4346</v>
      </c>
      <c r="E82" s="275" t="s">
        <v>14</v>
      </c>
      <c r="F82" s="275" t="s">
        <v>15</v>
      </c>
      <c r="G82" s="3">
        <v>10000</v>
      </c>
      <c r="H82" s="3">
        <f t="shared" si="0"/>
        <v>100000</v>
      </c>
      <c r="I82" s="3">
        <v>10</v>
      </c>
    </row>
    <row r="83" spans="1:9" s="77" customFormat="1" x14ac:dyDescent="0.25">
      <c r="A83" s="609"/>
      <c r="B83" s="558"/>
      <c r="C83" s="122" t="s">
        <v>4347</v>
      </c>
      <c r="D83" s="120" t="s">
        <v>4348</v>
      </c>
      <c r="E83" s="275" t="s">
        <v>14</v>
      </c>
      <c r="F83" s="275" t="s">
        <v>15</v>
      </c>
      <c r="G83" s="3">
        <v>10000</v>
      </c>
      <c r="H83" s="3">
        <f t="shared" si="0"/>
        <v>100000</v>
      </c>
      <c r="I83" s="3">
        <v>10</v>
      </c>
    </row>
    <row r="84" spans="1:9" s="77" customFormat="1" x14ac:dyDescent="0.25">
      <c r="A84" s="609"/>
      <c r="B84" s="558"/>
      <c r="C84" s="122" t="s">
        <v>4349</v>
      </c>
      <c r="D84" s="120" t="s">
        <v>27</v>
      </c>
      <c r="E84" s="275" t="s">
        <v>14</v>
      </c>
      <c r="F84" s="275" t="s">
        <v>15</v>
      </c>
      <c r="G84" s="3">
        <v>150</v>
      </c>
      <c r="H84" s="3">
        <f t="shared" si="0"/>
        <v>150000</v>
      </c>
      <c r="I84" s="3">
        <v>1000</v>
      </c>
    </row>
    <row r="85" spans="1:9" s="77" customFormat="1" x14ac:dyDescent="0.25">
      <c r="A85" s="609"/>
      <c r="B85" s="558"/>
      <c r="C85" s="122" t="s">
        <v>4350</v>
      </c>
      <c r="D85" s="120" t="s">
        <v>4351</v>
      </c>
      <c r="E85" s="275" t="s">
        <v>14</v>
      </c>
      <c r="F85" s="275" t="s">
        <v>15</v>
      </c>
      <c r="G85" s="3">
        <v>200</v>
      </c>
      <c r="H85" s="3">
        <f t="shared" si="0"/>
        <v>140000</v>
      </c>
      <c r="I85" s="3">
        <v>700</v>
      </c>
    </row>
    <row r="86" spans="1:9" s="77" customFormat="1" x14ac:dyDescent="0.25">
      <c r="A86" s="609"/>
      <c r="B86" s="558"/>
      <c r="C86" s="122" t="s">
        <v>4352</v>
      </c>
      <c r="D86" s="120" t="s">
        <v>4353</v>
      </c>
      <c r="E86" s="275" t="s">
        <v>14</v>
      </c>
      <c r="F86" s="275" t="s">
        <v>15</v>
      </c>
      <c r="G86" s="3">
        <v>200</v>
      </c>
      <c r="H86" s="3">
        <f t="shared" si="0"/>
        <v>60000</v>
      </c>
      <c r="I86" s="3">
        <v>300</v>
      </c>
    </row>
    <row r="87" spans="1:9" s="77" customFormat="1" x14ac:dyDescent="0.25">
      <c r="A87" s="609"/>
      <c r="B87" s="558"/>
      <c r="C87" s="122" t="s">
        <v>4354</v>
      </c>
      <c r="D87" s="120" t="s">
        <v>4355</v>
      </c>
      <c r="E87" s="275" t="s">
        <v>14</v>
      </c>
      <c r="F87" s="275" t="s">
        <v>15</v>
      </c>
      <c r="G87" s="3">
        <v>200</v>
      </c>
      <c r="H87" s="3">
        <f t="shared" si="0"/>
        <v>10000</v>
      </c>
      <c r="I87" s="3">
        <v>50</v>
      </c>
    </row>
    <row r="88" spans="1:9" s="77" customFormat="1" ht="30" x14ac:dyDescent="0.25">
      <c r="A88" s="609"/>
      <c r="B88" s="558"/>
      <c r="C88" s="122" t="s">
        <v>4356</v>
      </c>
      <c r="D88" s="120" t="s">
        <v>1703</v>
      </c>
      <c r="E88" s="275" t="s">
        <v>14</v>
      </c>
      <c r="F88" s="275" t="s">
        <v>15</v>
      </c>
      <c r="G88" s="3">
        <v>3000</v>
      </c>
      <c r="H88" s="3">
        <f t="shared" si="0"/>
        <v>150000</v>
      </c>
      <c r="I88" s="3">
        <v>50</v>
      </c>
    </row>
    <row r="89" spans="1:9" s="77" customFormat="1" x14ac:dyDescent="0.25">
      <c r="A89" s="609"/>
      <c r="B89" s="558"/>
      <c r="C89" s="122" t="s">
        <v>4357</v>
      </c>
      <c r="D89" s="120" t="s">
        <v>329</v>
      </c>
      <c r="E89" s="275" t="s">
        <v>14</v>
      </c>
      <c r="F89" s="275" t="s">
        <v>30</v>
      </c>
      <c r="G89" s="3">
        <v>200</v>
      </c>
      <c r="H89" s="3">
        <f t="shared" si="0"/>
        <v>100000</v>
      </c>
      <c r="I89" s="3">
        <v>500</v>
      </c>
    </row>
    <row r="90" spans="1:9" s="77" customFormat="1" x14ac:dyDescent="0.25">
      <c r="A90" s="609"/>
      <c r="B90" s="558"/>
      <c r="C90" s="122" t="s">
        <v>4358</v>
      </c>
      <c r="D90" s="120" t="s">
        <v>34</v>
      </c>
      <c r="E90" s="275" t="s">
        <v>14</v>
      </c>
      <c r="F90" s="275" t="s">
        <v>30</v>
      </c>
      <c r="G90" s="3">
        <v>200</v>
      </c>
      <c r="H90" s="3">
        <f t="shared" si="0"/>
        <v>100000</v>
      </c>
      <c r="I90" s="3">
        <v>500</v>
      </c>
    </row>
    <row r="91" spans="1:9" s="77" customFormat="1" x14ac:dyDescent="0.25">
      <c r="A91" s="609"/>
      <c r="B91" s="558"/>
      <c r="C91" s="122" t="s">
        <v>4359</v>
      </c>
      <c r="D91" s="120" t="s">
        <v>4360</v>
      </c>
      <c r="E91" s="275" t="s">
        <v>14</v>
      </c>
      <c r="F91" s="275" t="s">
        <v>15</v>
      </c>
      <c r="G91" s="3">
        <v>400</v>
      </c>
      <c r="H91" s="3">
        <f t="shared" si="0"/>
        <v>80000</v>
      </c>
      <c r="I91" s="3">
        <v>200</v>
      </c>
    </row>
    <row r="92" spans="1:9" s="77" customFormat="1" x14ac:dyDescent="0.25">
      <c r="A92" s="609"/>
      <c r="B92" s="558"/>
      <c r="C92" s="122" t="s">
        <v>4361</v>
      </c>
      <c r="D92" s="120" t="s">
        <v>4360</v>
      </c>
      <c r="E92" s="275" t="s">
        <v>14</v>
      </c>
      <c r="F92" s="275" t="s">
        <v>15</v>
      </c>
      <c r="G92" s="3">
        <v>600</v>
      </c>
      <c r="H92" s="3">
        <f t="shared" si="0"/>
        <v>1200000</v>
      </c>
      <c r="I92" s="3">
        <v>2000</v>
      </c>
    </row>
    <row r="93" spans="1:9" s="77" customFormat="1" x14ac:dyDescent="0.25">
      <c r="A93" s="609"/>
      <c r="B93" s="558"/>
      <c r="C93" s="122" t="s">
        <v>4362</v>
      </c>
      <c r="D93" s="123" t="s">
        <v>4363</v>
      </c>
      <c r="E93" s="275" t="s">
        <v>14</v>
      </c>
      <c r="F93" s="275" t="s">
        <v>15</v>
      </c>
      <c r="G93" s="3">
        <v>80</v>
      </c>
      <c r="H93" s="3">
        <f t="shared" si="0"/>
        <v>160000</v>
      </c>
      <c r="I93" s="3">
        <v>2000</v>
      </c>
    </row>
    <row r="94" spans="1:9" s="77" customFormat="1" ht="30" x14ac:dyDescent="0.25">
      <c r="A94" s="609"/>
      <c r="B94" s="558"/>
      <c r="C94" s="122" t="s">
        <v>4364</v>
      </c>
      <c r="D94" s="120" t="s">
        <v>36</v>
      </c>
      <c r="E94" s="275" t="s">
        <v>14</v>
      </c>
      <c r="F94" s="275" t="s">
        <v>15</v>
      </c>
      <c r="G94" s="3">
        <v>8</v>
      </c>
      <c r="H94" s="3">
        <f t="shared" si="0"/>
        <v>400000</v>
      </c>
      <c r="I94" s="3">
        <v>50000</v>
      </c>
    </row>
    <row r="95" spans="1:9" s="77" customFormat="1" ht="30" x14ac:dyDescent="0.25">
      <c r="A95" s="609"/>
      <c r="B95" s="558"/>
      <c r="C95" s="122" t="s">
        <v>4365</v>
      </c>
      <c r="D95" s="120" t="s">
        <v>36</v>
      </c>
      <c r="E95" s="275" t="s">
        <v>14</v>
      </c>
      <c r="F95" s="275" t="s">
        <v>15</v>
      </c>
      <c r="G95" s="3">
        <v>20</v>
      </c>
      <c r="H95" s="3">
        <f t="shared" si="0"/>
        <v>20000</v>
      </c>
      <c r="I95" s="3">
        <v>1000</v>
      </c>
    </row>
    <row r="96" spans="1:9" s="77" customFormat="1" x14ac:dyDescent="0.25">
      <c r="A96" s="609"/>
      <c r="B96" s="558"/>
      <c r="C96" s="122" t="s">
        <v>4366</v>
      </c>
      <c r="D96" s="120" t="s">
        <v>38</v>
      </c>
      <c r="E96" s="275" t="s">
        <v>14</v>
      </c>
      <c r="F96" s="275" t="s">
        <v>15</v>
      </c>
      <c r="G96" s="3">
        <v>70</v>
      </c>
      <c r="H96" s="3">
        <f t="shared" si="0"/>
        <v>350000</v>
      </c>
      <c r="I96" s="3">
        <v>5000</v>
      </c>
    </row>
    <row r="97" spans="1:9" s="77" customFormat="1" ht="30" x14ac:dyDescent="0.25">
      <c r="A97" s="609"/>
      <c r="B97" s="558"/>
      <c r="C97" s="122" t="s">
        <v>4367</v>
      </c>
      <c r="D97" s="120" t="s">
        <v>4368</v>
      </c>
      <c r="E97" s="275" t="s">
        <v>14</v>
      </c>
      <c r="F97" s="275" t="s">
        <v>15</v>
      </c>
      <c r="G97" s="3">
        <v>700</v>
      </c>
      <c r="H97" s="3">
        <f t="shared" si="0"/>
        <v>1400000</v>
      </c>
      <c r="I97" s="3">
        <v>2000</v>
      </c>
    </row>
    <row r="98" spans="1:9" s="77" customFormat="1" x14ac:dyDescent="0.25">
      <c r="A98" s="609"/>
      <c r="B98" s="558"/>
      <c r="C98" s="122" t="s">
        <v>4369</v>
      </c>
      <c r="D98" s="120" t="s">
        <v>42</v>
      </c>
      <c r="E98" s="275" t="s">
        <v>14</v>
      </c>
      <c r="F98" s="275" t="s">
        <v>15</v>
      </c>
      <c r="G98" s="3">
        <v>600</v>
      </c>
      <c r="H98" s="3">
        <f t="shared" si="0"/>
        <v>1200000</v>
      </c>
      <c r="I98" s="3">
        <v>2000</v>
      </c>
    </row>
    <row r="99" spans="1:9" s="77" customFormat="1" x14ac:dyDescent="0.25">
      <c r="A99" s="609"/>
      <c r="B99" s="558"/>
      <c r="C99" s="122" t="s">
        <v>4370</v>
      </c>
      <c r="D99" s="120" t="s">
        <v>1715</v>
      </c>
      <c r="E99" s="275" t="s">
        <v>14</v>
      </c>
      <c r="F99" s="275" t="s">
        <v>15</v>
      </c>
      <c r="G99" s="3">
        <v>800</v>
      </c>
      <c r="H99" s="3">
        <f t="shared" ref="H99:H165" si="1">G99*I99</f>
        <v>80000</v>
      </c>
      <c r="I99" s="3">
        <v>100</v>
      </c>
    </row>
    <row r="100" spans="1:9" s="77" customFormat="1" x14ac:dyDescent="0.25">
      <c r="A100" s="609"/>
      <c r="B100" s="558"/>
      <c r="C100" s="122" t="s">
        <v>4371</v>
      </c>
      <c r="D100" s="120" t="s">
        <v>4372</v>
      </c>
      <c r="E100" s="275" t="s">
        <v>14</v>
      </c>
      <c r="F100" s="275" t="s">
        <v>15</v>
      </c>
      <c r="G100" s="3">
        <v>1500</v>
      </c>
      <c r="H100" s="3">
        <f t="shared" si="1"/>
        <v>300000</v>
      </c>
      <c r="I100" s="3">
        <v>200</v>
      </c>
    </row>
    <row r="101" spans="1:9" s="77" customFormat="1" ht="30" x14ac:dyDescent="0.25">
      <c r="A101" s="609"/>
      <c r="B101" s="558"/>
      <c r="C101" s="122" t="s">
        <v>4373</v>
      </c>
      <c r="D101" s="120" t="s">
        <v>4374</v>
      </c>
      <c r="E101" s="275" t="s">
        <v>14</v>
      </c>
      <c r="F101" s="275" t="s">
        <v>15</v>
      </c>
      <c r="G101" s="3">
        <v>200</v>
      </c>
      <c r="H101" s="3">
        <f t="shared" si="1"/>
        <v>20000</v>
      </c>
      <c r="I101" s="3">
        <v>100</v>
      </c>
    </row>
    <row r="102" spans="1:9" s="77" customFormat="1" x14ac:dyDescent="0.25">
      <c r="A102" s="609"/>
      <c r="B102" s="558"/>
      <c r="C102" s="122" t="s">
        <v>4375</v>
      </c>
      <c r="D102" s="120" t="s">
        <v>337</v>
      </c>
      <c r="E102" s="275" t="s">
        <v>14</v>
      </c>
      <c r="F102" s="275" t="s">
        <v>15</v>
      </c>
      <c r="G102" s="3">
        <v>1500</v>
      </c>
      <c r="H102" s="3">
        <f t="shared" si="1"/>
        <v>75000</v>
      </c>
      <c r="I102" s="3">
        <v>50</v>
      </c>
    </row>
    <row r="103" spans="1:9" s="77" customFormat="1" x14ac:dyDescent="0.25">
      <c r="A103" s="609"/>
      <c r="B103" s="558"/>
      <c r="C103" s="122" t="s">
        <v>4376</v>
      </c>
      <c r="D103" s="120" t="s">
        <v>48</v>
      </c>
      <c r="E103" s="275" t="s">
        <v>14</v>
      </c>
      <c r="F103" s="275" t="s">
        <v>49</v>
      </c>
      <c r="G103" s="3">
        <v>700</v>
      </c>
      <c r="H103" s="3">
        <f t="shared" si="1"/>
        <v>11200000</v>
      </c>
      <c r="I103" s="3">
        <v>16000</v>
      </c>
    </row>
    <row r="104" spans="1:9" s="77" customFormat="1" x14ac:dyDescent="0.25">
      <c r="A104" s="609"/>
      <c r="B104" s="558"/>
      <c r="C104" s="122" t="s">
        <v>4377</v>
      </c>
      <c r="D104" s="120" t="s">
        <v>3874</v>
      </c>
      <c r="E104" s="275" t="s">
        <v>14</v>
      </c>
      <c r="F104" s="275" t="s">
        <v>49</v>
      </c>
      <c r="G104" s="3">
        <v>7000</v>
      </c>
      <c r="H104" s="3">
        <f t="shared" si="1"/>
        <v>35000</v>
      </c>
      <c r="I104" s="3">
        <v>5</v>
      </c>
    </row>
    <row r="105" spans="1:9" s="77" customFormat="1" x14ac:dyDescent="0.25">
      <c r="A105" s="609"/>
      <c r="B105" s="558"/>
      <c r="C105" s="122" t="s">
        <v>4378</v>
      </c>
      <c r="D105" s="120" t="s">
        <v>51</v>
      </c>
      <c r="E105" s="275" t="s">
        <v>14</v>
      </c>
      <c r="F105" s="275" t="s">
        <v>49</v>
      </c>
      <c r="G105" s="3">
        <v>900</v>
      </c>
      <c r="H105" s="3">
        <f t="shared" si="1"/>
        <v>360000</v>
      </c>
      <c r="I105" s="3">
        <v>400</v>
      </c>
    </row>
    <row r="106" spans="1:9" s="77" customFormat="1" x14ac:dyDescent="0.25">
      <c r="A106" s="609"/>
      <c r="B106" s="558"/>
      <c r="C106" s="122" t="s">
        <v>4379</v>
      </c>
      <c r="D106" s="120" t="s">
        <v>4380</v>
      </c>
      <c r="E106" s="275" t="s">
        <v>14</v>
      </c>
      <c r="F106" s="275" t="s">
        <v>15</v>
      </c>
      <c r="G106" s="3">
        <v>20</v>
      </c>
      <c r="H106" s="3">
        <f t="shared" si="1"/>
        <v>20000</v>
      </c>
      <c r="I106" s="3">
        <v>1000</v>
      </c>
    </row>
    <row r="107" spans="1:9" s="77" customFormat="1" x14ac:dyDescent="0.25">
      <c r="A107" s="609"/>
      <c r="B107" s="558"/>
      <c r="C107" s="122" t="s">
        <v>4381</v>
      </c>
      <c r="D107" s="120" t="s">
        <v>4382</v>
      </c>
      <c r="E107" s="275" t="s">
        <v>14</v>
      </c>
      <c r="F107" s="275" t="s">
        <v>15</v>
      </c>
      <c r="G107" s="3">
        <v>40</v>
      </c>
      <c r="H107" s="3">
        <f t="shared" si="1"/>
        <v>80000</v>
      </c>
      <c r="I107" s="3">
        <v>2000</v>
      </c>
    </row>
    <row r="108" spans="1:9" s="77" customFormat="1" ht="30" x14ac:dyDescent="0.25">
      <c r="A108" s="609"/>
      <c r="B108" s="558"/>
      <c r="C108" s="122" t="s">
        <v>4383</v>
      </c>
      <c r="D108" s="120" t="s">
        <v>4384</v>
      </c>
      <c r="E108" s="275" t="s">
        <v>14</v>
      </c>
      <c r="F108" s="275" t="s">
        <v>15</v>
      </c>
      <c r="G108" s="3">
        <v>60</v>
      </c>
      <c r="H108" s="3">
        <f t="shared" si="1"/>
        <v>60000</v>
      </c>
      <c r="I108" s="3">
        <v>1000</v>
      </c>
    </row>
    <row r="109" spans="1:9" s="355" customFormat="1" x14ac:dyDescent="0.25">
      <c r="A109" s="609"/>
      <c r="B109" s="558"/>
      <c r="C109" s="122" t="s">
        <v>6014</v>
      </c>
      <c r="D109" s="123" t="s">
        <v>4360</v>
      </c>
      <c r="E109" s="346" t="s">
        <v>14</v>
      </c>
      <c r="F109" s="346" t="s">
        <v>15</v>
      </c>
      <c r="G109" s="321">
        <v>2000</v>
      </c>
      <c r="H109" s="369">
        <v>1000000</v>
      </c>
      <c r="I109" s="321">
        <v>500</v>
      </c>
    </row>
    <row r="110" spans="1:9" s="77" customFormat="1" x14ac:dyDescent="0.25">
      <c r="A110" s="609"/>
      <c r="B110" s="558"/>
      <c r="C110" s="122" t="s">
        <v>4385</v>
      </c>
      <c r="D110" s="120" t="s">
        <v>4386</v>
      </c>
      <c r="E110" s="275" t="s">
        <v>14</v>
      </c>
      <c r="F110" s="275" t="s">
        <v>15</v>
      </c>
      <c r="G110" s="3">
        <v>15</v>
      </c>
      <c r="H110" s="3">
        <f t="shared" si="1"/>
        <v>1500000</v>
      </c>
      <c r="I110" s="3">
        <v>100000</v>
      </c>
    </row>
    <row r="111" spans="1:9" s="77" customFormat="1" x14ac:dyDescent="0.25">
      <c r="A111" s="609"/>
      <c r="B111" s="558"/>
      <c r="C111" s="122" t="s">
        <v>4387</v>
      </c>
      <c r="D111" s="120" t="s">
        <v>4388</v>
      </c>
      <c r="E111" s="275" t="s">
        <v>14</v>
      </c>
      <c r="F111" s="275" t="s">
        <v>15</v>
      </c>
      <c r="G111" s="3">
        <v>60</v>
      </c>
      <c r="H111" s="3">
        <f t="shared" si="1"/>
        <v>6000</v>
      </c>
      <c r="I111" s="3">
        <v>100</v>
      </c>
    </row>
    <row r="112" spans="1:9" s="477" customFormat="1" ht="30" x14ac:dyDescent="0.25">
      <c r="A112" s="609"/>
      <c r="B112" s="558"/>
      <c r="C112" s="122" t="s">
        <v>6741</v>
      </c>
      <c r="D112" s="122" t="s">
        <v>6742</v>
      </c>
      <c r="E112" s="122" t="s">
        <v>14</v>
      </c>
      <c r="F112" s="476" t="s">
        <v>15</v>
      </c>
      <c r="G112" s="100">
        <v>9000</v>
      </c>
      <c r="H112" s="479">
        <v>324</v>
      </c>
      <c r="I112" s="100">
        <v>36</v>
      </c>
    </row>
    <row r="113" spans="1:9" s="477" customFormat="1" ht="30" x14ac:dyDescent="0.25">
      <c r="A113" s="609"/>
      <c r="B113" s="558"/>
      <c r="C113" s="122" t="s">
        <v>6743</v>
      </c>
      <c r="D113" s="122" t="s">
        <v>6744</v>
      </c>
      <c r="E113" s="122" t="s">
        <v>14</v>
      </c>
      <c r="F113" s="476" t="s">
        <v>15</v>
      </c>
      <c r="G113" s="100">
        <v>350</v>
      </c>
      <c r="H113" s="479">
        <v>70</v>
      </c>
      <c r="I113" s="100">
        <v>200</v>
      </c>
    </row>
    <row r="114" spans="1:9" s="77" customFormat="1" x14ac:dyDescent="0.25">
      <c r="A114" s="609"/>
      <c r="B114" s="558"/>
      <c r="C114" s="122" t="s">
        <v>4389</v>
      </c>
      <c r="D114" s="120" t="s">
        <v>4390</v>
      </c>
      <c r="E114" s="275" t="s">
        <v>14</v>
      </c>
      <c r="F114" s="275" t="s">
        <v>15</v>
      </c>
      <c r="G114" s="3">
        <v>20</v>
      </c>
      <c r="H114" s="3">
        <f t="shared" si="1"/>
        <v>10000</v>
      </c>
      <c r="I114" s="3">
        <v>500</v>
      </c>
    </row>
    <row r="115" spans="1:9" s="77" customFormat="1" ht="30" x14ac:dyDescent="0.25">
      <c r="A115" s="609"/>
      <c r="B115" s="558"/>
      <c r="C115" s="122" t="s">
        <v>4391</v>
      </c>
      <c r="D115" s="120" t="s">
        <v>4392</v>
      </c>
      <c r="E115" s="275" t="s">
        <v>14</v>
      </c>
      <c r="F115" s="275" t="s">
        <v>15</v>
      </c>
      <c r="G115" s="3">
        <v>120</v>
      </c>
      <c r="H115" s="3">
        <f t="shared" si="1"/>
        <v>180000</v>
      </c>
      <c r="I115" s="3">
        <v>1500</v>
      </c>
    </row>
    <row r="116" spans="1:9" s="77" customFormat="1" x14ac:dyDescent="0.25">
      <c r="A116" s="609"/>
      <c r="B116" s="558"/>
      <c r="C116" s="122" t="s">
        <v>4393</v>
      </c>
      <c r="D116" s="120" t="s">
        <v>342</v>
      </c>
      <c r="E116" s="275" t="s">
        <v>14</v>
      </c>
      <c r="F116" s="275" t="s">
        <v>15</v>
      </c>
      <c r="G116" s="3">
        <v>1000</v>
      </c>
      <c r="H116" s="3">
        <f t="shared" si="1"/>
        <v>100000</v>
      </c>
      <c r="I116" s="3">
        <v>100</v>
      </c>
    </row>
    <row r="117" spans="1:9" s="77" customFormat="1" ht="30" x14ac:dyDescent="0.25">
      <c r="A117" s="609"/>
      <c r="B117" s="558"/>
      <c r="C117" s="122" t="s">
        <v>4394</v>
      </c>
      <c r="D117" s="120" t="s">
        <v>4395</v>
      </c>
      <c r="E117" s="275" t="s">
        <v>14</v>
      </c>
      <c r="F117" s="275" t="s">
        <v>15</v>
      </c>
      <c r="G117" s="3">
        <v>100</v>
      </c>
      <c r="H117" s="3">
        <f t="shared" si="1"/>
        <v>300000</v>
      </c>
      <c r="I117" s="3">
        <v>3000</v>
      </c>
    </row>
    <row r="118" spans="1:9" s="77" customFormat="1" ht="30" x14ac:dyDescent="0.25">
      <c r="A118" s="609"/>
      <c r="B118" s="558"/>
      <c r="C118" s="122" t="s">
        <v>4396</v>
      </c>
      <c r="D118" s="120" t="s">
        <v>4397</v>
      </c>
      <c r="E118" s="275" t="s">
        <v>14</v>
      </c>
      <c r="F118" s="275" t="s">
        <v>15</v>
      </c>
      <c r="G118" s="3">
        <v>150</v>
      </c>
      <c r="H118" s="3">
        <f t="shared" si="1"/>
        <v>30000</v>
      </c>
      <c r="I118" s="3">
        <v>200</v>
      </c>
    </row>
    <row r="119" spans="1:9" s="77" customFormat="1" ht="30" x14ac:dyDescent="0.25">
      <c r="A119" s="609"/>
      <c r="B119" s="558"/>
      <c r="C119" s="122" t="s">
        <v>4398</v>
      </c>
      <c r="D119" s="120" t="s">
        <v>4399</v>
      </c>
      <c r="E119" s="275" t="s">
        <v>14</v>
      </c>
      <c r="F119" s="275" t="s">
        <v>15</v>
      </c>
      <c r="G119" s="3">
        <v>2500</v>
      </c>
      <c r="H119" s="3">
        <f t="shared" si="1"/>
        <v>50000</v>
      </c>
      <c r="I119" s="3">
        <v>20</v>
      </c>
    </row>
    <row r="120" spans="1:9" s="77" customFormat="1" ht="30" x14ac:dyDescent="0.25">
      <c r="A120" s="609"/>
      <c r="B120" s="558"/>
      <c r="C120" s="122" t="s">
        <v>4400</v>
      </c>
      <c r="D120" s="120" t="s">
        <v>4401</v>
      </c>
      <c r="E120" s="275" t="s">
        <v>14</v>
      </c>
      <c r="F120" s="275" t="s">
        <v>15</v>
      </c>
      <c r="G120" s="3">
        <v>3000</v>
      </c>
      <c r="H120" s="3">
        <f t="shared" si="1"/>
        <v>60000</v>
      </c>
      <c r="I120" s="3">
        <v>20</v>
      </c>
    </row>
    <row r="121" spans="1:9" s="77" customFormat="1" ht="30" x14ac:dyDescent="0.25">
      <c r="A121" s="609"/>
      <c r="B121" s="558"/>
      <c r="C121" s="122" t="s">
        <v>4402</v>
      </c>
      <c r="D121" s="120" t="s">
        <v>4403</v>
      </c>
      <c r="E121" s="275" t="s">
        <v>14</v>
      </c>
      <c r="F121" s="275" t="s">
        <v>15</v>
      </c>
      <c r="G121" s="3">
        <v>3000</v>
      </c>
      <c r="H121" s="3">
        <f t="shared" si="1"/>
        <v>60000</v>
      </c>
      <c r="I121" s="3">
        <v>20</v>
      </c>
    </row>
    <row r="122" spans="1:9" s="77" customFormat="1" ht="30" x14ac:dyDescent="0.25">
      <c r="A122" s="609"/>
      <c r="B122" s="558"/>
      <c r="C122" s="122" t="s">
        <v>4404</v>
      </c>
      <c r="D122" s="120" t="s">
        <v>4405</v>
      </c>
      <c r="E122" s="275" t="s">
        <v>14</v>
      </c>
      <c r="F122" s="275" t="s">
        <v>15</v>
      </c>
      <c r="G122" s="3">
        <v>5000</v>
      </c>
      <c r="H122" s="3">
        <f t="shared" si="1"/>
        <v>100000</v>
      </c>
      <c r="I122" s="3">
        <v>20</v>
      </c>
    </row>
    <row r="123" spans="1:9" s="77" customFormat="1" ht="30" x14ac:dyDescent="0.25">
      <c r="A123" s="609"/>
      <c r="B123" s="558"/>
      <c r="C123" s="122" t="s">
        <v>4406</v>
      </c>
      <c r="D123" s="120" t="s">
        <v>4407</v>
      </c>
      <c r="E123" s="275" t="s">
        <v>14</v>
      </c>
      <c r="F123" s="275" t="s">
        <v>15</v>
      </c>
      <c r="G123" s="3">
        <v>3000</v>
      </c>
      <c r="H123" s="3">
        <f t="shared" si="1"/>
        <v>120000</v>
      </c>
      <c r="I123" s="3">
        <v>40</v>
      </c>
    </row>
    <row r="124" spans="1:9" s="77" customFormat="1" ht="30" x14ac:dyDescent="0.25">
      <c r="A124" s="609"/>
      <c r="B124" s="558"/>
      <c r="C124" s="122" t="s">
        <v>4408</v>
      </c>
      <c r="D124" s="120" t="s">
        <v>4409</v>
      </c>
      <c r="E124" s="275" t="s">
        <v>14</v>
      </c>
      <c r="F124" s="275" t="s">
        <v>15</v>
      </c>
      <c r="G124" s="3">
        <v>2500</v>
      </c>
      <c r="H124" s="3">
        <f t="shared" si="1"/>
        <v>37500</v>
      </c>
      <c r="I124" s="3">
        <v>15</v>
      </c>
    </row>
    <row r="125" spans="1:9" s="77" customFormat="1" ht="30" x14ac:dyDescent="0.25">
      <c r="A125" s="609"/>
      <c r="B125" s="558"/>
      <c r="C125" s="122" t="s">
        <v>4410</v>
      </c>
      <c r="D125" s="120" t="s">
        <v>4411</v>
      </c>
      <c r="E125" s="275" t="s">
        <v>14</v>
      </c>
      <c r="F125" s="275" t="s">
        <v>15</v>
      </c>
      <c r="G125" s="3">
        <v>2000</v>
      </c>
      <c r="H125" s="3">
        <f t="shared" si="1"/>
        <v>20000</v>
      </c>
      <c r="I125" s="3">
        <v>10</v>
      </c>
    </row>
    <row r="126" spans="1:9" s="77" customFormat="1" ht="30" x14ac:dyDescent="0.25">
      <c r="A126" s="609"/>
      <c r="B126" s="558"/>
      <c r="C126" s="122" t="s">
        <v>4412</v>
      </c>
      <c r="D126" s="120" t="s">
        <v>4413</v>
      </c>
      <c r="E126" s="275" t="s">
        <v>14</v>
      </c>
      <c r="F126" s="275" t="s">
        <v>15</v>
      </c>
      <c r="G126" s="3">
        <v>3500</v>
      </c>
      <c r="H126" s="3">
        <f t="shared" si="1"/>
        <v>35000</v>
      </c>
      <c r="I126" s="3">
        <v>10</v>
      </c>
    </row>
    <row r="127" spans="1:9" s="77" customFormat="1" ht="30" x14ac:dyDescent="0.25">
      <c r="A127" s="609"/>
      <c r="B127" s="558"/>
      <c r="C127" s="122" t="s">
        <v>4414</v>
      </c>
      <c r="D127" s="120" t="s">
        <v>4415</v>
      </c>
      <c r="E127" s="275" t="s">
        <v>14</v>
      </c>
      <c r="F127" s="275" t="s">
        <v>15</v>
      </c>
      <c r="G127" s="3">
        <v>7000</v>
      </c>
      <c r="H127" s="3">
        <f t="shared" si="1"/>
        <v>35000</v>
      </c>
      <c r="I127" s="3">
        <v>5</v>
      </c>
    </row>
    <row r="128" spans="1:9" s="77" customFormat="1" x14ac:dyDescent="0.25">
      <c r="A128" s="609"/>
      <c r="B128" s="558"/>
      <c r="C128" s="122" t="s">
        <v>4416</v>
      </c>
      <c r="D128" s="120" t="s">
        <v>4417</v>
      </c>
      <c r="E128" s="275" t="s">
        <v>14</v>
      </c>
      <c r="F128" s="275" t="s">
        <v>15</v>
      </c>
      <c r="G128" s="3">
        <v>500</v>
      </c>
      <c r="H128" s="3">
        <f t="shared" si="1"/>
        <v>25000</v>
      </c>
      <c r="I128" s="3">
        <v>50</v>
      </c>
    </row>
    <row r="129" spans="1:9" s="77" customFormat="1" x14ac:dyDescent="0.25">
      <c r="A129" s="609"/>
      <c r="B129" s="558"/>
      <c r="C129" s="122" t="s">
        <v>4418</v>
      </c>
      <c r="D129" s="120" t="s">
        <v>1790</v>
      </c>
      <c r="E129" s="275" t="s">
        <v>14</v>
      </c>
      <c r="F129" s="275" t="s">
        <v>15</v>
      </c>
      <c r="G129" s="3">
        <v>500</v>
      </c>
      <c r="H129" s="3">
        <f t="shared" si="1"/>
        <v>20000</v>
      </c>
      <c r="I129" s="3">
        <v>40</v>
      </c>
    </row>
    <row r="130" spans="1:9" s="77" customFormat="1" x14ac:dyDescent="0.25">
      <c r="A130" s="609"/>
      <c r="B130" s="558"/>
      <c r="C130" s="122" t="s">
        <v>4419</v>
      </c>
      <c r="D130" s="120" t="s">
        <v>1790</v>
      </c>
      <c r="E130" s="275" t="s">
        <v>14</v>
      </c>
      <c r="F130" s="275" t="s">
        <v>15</v>
      </c>
      <c r="G130" s="3">
        <v>500</v>
      </c>
      <c r="H130" s="3">
        <f t="shared" si="1"/>
        <v>30000</v>
      </c>
      <c r="I130" s="3">
        <v>60</v>
      </c>
    </row>
    <row r="131" spans="1:9" s="77" customFormat="1" ht="45" x14ac:dyDescent="0.25">
      <c r="A131" s="609"/>
      <c r="B131" s="558"/>
      <c r="C131" s="122" t="s">
        <v>4420</v>
      </c>
      <c r="D131" s="120" t="s">
        <v>4421</v>
      </c>
      <c r="E131" s="275" t="s">
        <v>14</v>
      </c>
      <c r="F131" s="275" t="s">
        <v>15</v>
      </c>
      <c r="G131" s="3">
        <v>250</v>
      </c>
      <c r="H131" s="3">
        <f t="shared" si="1"/>
        <v>17500</v>
      </c>
      <c r="I131" s="3">
        <v>70</v>
      </c>
    </row>
    <row r="132" spans="1:9" s="77" customFormat="1" ht="30" x14ac:dyDescent="0.25">
      <c r="A132" s="609"/>
      <c r="B132" s="558"/>
      <c r="C132" s="122" t="s">
        <v>4422</v>
      </c>
      <c r="D132" s="120" t="s">
        <v>4423</v>
      </c>
      <c r="E132" s="275" t="s">
        <v>14</v>
      </c>
      <c r="F132" s="275" t="s">
        <v>15</v>
      </c>
      <c r="G132" s="3">
        <v>9000</v>
      </c>
      <c r="H132" s="3">
        <f t="shared" si="1"/>
        <v>90000</v>
      </c>
      <c r="I132" s="3">
        <v>10</v>
      </c>
    </row>
    <row r="133" spans="1:9" s="77" customFormat="1" ht="30" x14ac:dyDescent="0.25">
      <c r="A133" s="609"/>
      <c r="B133" s="558"/>
      <c r="C133" s="122" t="s">
        <v>4424</v>
      </c>
      <c r="D133" s="120" t="s">
        <v>4425</v>
      </c>
      <c r="E133" s="275" t="s">
        <v>14</v>
      </c>
      <c r="F133" s="275" t="s">
        <v>15</v>
      </c>
      <c r="G133" s="3">
        <v>50</v>
      </c>
      <c r="H133" s="3">
        <f t="shared" si="1"/>
        <v>10000</v>
      </c>
      <c r="I133" s="3">
        <v>200</v>
      </c>
    </row>
    <row r="134" spans="1:9" s="77" customFormat="1" ht="30" x14ac:dyDescent="0.25">
      <c r="A134" s="609"/>
      <c r="B134" s="558"/>
      <c r="C134" s="122" t="s">
        <v>4426</v>
      </c>
      <c r="D134" s="120" t="s">
        <v>4427</v>
      </c>
      <c r="E134" s="275" t="s">
        <v>14</v>
      </c>
      <c r="F134" s="275" t="s">
        <v>15</v>
      </c>
      <c r="G134" s="3">
        <v>50</v>
      </c>
      <c r="H134" s="3">
        <f t="shared" si="1"/>
        <v>10000</v>
      </c>
      <c r="I134" s="3">
        <v>200</v>
      </c>
    </row>
    <row r="135" spans="1:9" s="77" customFormat="1" ht="30" x14ac:dyDescent="0.25">
      <c r="A135" s="609"/>
      <c r="B135" s="558"/>
      <c r="C135" s="122" t="s">
        <v>4428</v>
      </c>
      <c r="D135" s="120" t="s">
        <v>4429</v>
      </c>
      <c r="E135" s="275" t="s">
        <v>14</v>
      </c>
      <c r="F135" s="275" t="s">
        <v>15</v>
      </c>
      <c r="G135" s="3">
        <v>250</v>
      </c>
      <c r="H135" s="3">
        <f t="shared" si="1"/>
        <v>12500</v>
      </c>
      <c r="I135" s="3">
        <v>50</v>
      </c>
    </row>
    <row r="136" spans="1:9" s="77" customFormat="1" ht="30" x14ac:dyDescent="0.25">
      <c r="A136" s="609"/>
      <c r="B136" s="558"/>
      <c r="C136" s="122" t="s">
        <v>4430</v>
      </c>
      <c r="D136" s="120" t="s">
        <v>4431</v>
      </c>
      <c r="E136" s="275" t="s">
        <v>14</v>
      </c>
      <c r="F136" s="275" t="s">
        <v>15</v>
      </c>
      <c r="G136" s="3">
        <v>500</v>
      </c>
      <c r="H136" s="3">
        <f t="shared" si="1"/>
        <v>5000</v>
      </c>
      <c r="I136" s="3">
        <v>10</v>
      </c>
    </row>
    <row r="137" spans="1:9" s="77" customFormat="1" ht="45" x14ac:dyDescent="0.25">
      <c r="A137" s="609"/>
      <c r="B137" s="558"/>
      <c r="C137" s="122" t="s">
        <v>4432</v>
      </c>
      <c r="D137" s="120" t="s">
        <v>4433</v>
      </c>
      <c r="E137" s="275" t="s">
        <v>14</v>
      </c>
      <c r="F137" s="275" t="s">
        <v>15</v>
      </c>
      <c r="G137" s="3">
        <v>43000</v>
      </c>
      <c r="H137" s="3">
        <f t="shared" si="1"/>
        <v>43000</v>
      </c>
      <c r="I137" s="3">
        <v>1</v>
      </c>
    </row>
    <row r="138" spans="1:9" s="77" customFormat="1" ht="45" x14ac:dyDescent="0.25">
      <c r="A138" s="609"/>
      <c r="B138" s="558"/>
      <c r="C138" s="122" t="s">
        <v>4434</v>
      </c>
      <c r="D138" s="120" t="s">
        <v>4435</v>
      </c>
      <c r="E138" s="275" t="s">
        <v>14</v>
      </c>
      <c r="F138" s="275" t="s">
        <v>15</v>
      </c>
      <c r="G138" s="3">
        <v>700</v>
      </c>
      <c r="H138" s="3">
        <f t="shared" si="1"/>
        <v>280000</v>
      </c>
      <c r="I138" s="3">
        <v>400</v>
      </c>
    </row>
    <row r="139" spans="1:9" s="77" customFormat="1" ht="45" x14ac:dyDescent="0.25">
      <c r="A139" s="609"/>
      <c r="B139" s="558"/>
      <c r="C139" s="122" t="s">
        <v>4436</v>
      </c>
      <c r="D139" s="120" t="s">
        <v>4437</v>
      </c>
      <c r="E139" s="275" t="s">
        <v>14</v>
      </c>
      <c r="F139" s="275" t="s">
        <v>15</v>
      </c>
      <c r="G139" s="3">
        <v>1100</v>
      </c>
      <c r="H139" s="3">
        <f t="shared" si="1"/>
        <v>110000</v>
      </c>
      <c r="I139" s="3">
        <v>100</v>
      </c>
    </row>
    <row r="140" spans="1:9" s="77" customFormat="1" ht="30" x14ac:dyDescent="0.25">
      <c r="A140" s="609"/>
      <c r="B140" s="558"/>
      <c r="C140" s="122" t="s">
        <v>4438</v>
      </c>
      <c r="D140" s="120" t="s">
        <v>346</v>
      </c>
      <c r="E140" s="275" t="s">
        <v>14</v>
      </c>
      <c r="F140" s="275" t="s">
        <v>15</v>
      </c>
      <c r="G140" s="3">
        <v>200</v>
      </c>
      <c r="H140" s="3">
        <f t="shared" si="1"/>
        <v>20000</v>
      </c>
      <c r="I140" s="3">
        <v>100</v>
      </c>
    </row>
    <row r="141" spans="1:9" s="77" customFormat="1" x14ac:dyDescent="0.25">
      <c r="A141" s="609"/>
      <c r="B141" s="558"/>
      <c r="C141" s="122" t="s">
        <v>4439</v>
      </c>
      <c r="D141" s="120" t="s">
        <v>348</v>
      </c>
      <c r="E141" s="275" t="s">
        <v>14</v>
      </c>
      <c r="F141" s="275" t="s">
        <v>15</v>
      </c>
      <c r="G141" s="3">
        <v>500</v>
      </c>
      <c r="H141" s="3">
        <f t="shared" si="1"/>
        <v>25000</v>
      </c>
      <c r="I141" s="3">
        <v>50</v>
      </c>
    </row>
    <row r="142" spans="1:9" s="77" customFormat="1" x14ac:dyDescent="0.25">
      <c r="A142" s="609"/>
      <c r="B142" s="558"/>
      <c r="C142" s="122" t="s">
        <v>4440</v>
      </c>
      <c r="D142" s="120" t="s">
        <v>1737</v>
      </c>
      <c r="E142" s="275" t="s">
        <v>14</v>
      </c>
      <c r="F142" s="275" t="s">
        <v>15</v>
      </c>
      <c r="G142" s="3">
        <v>2000</v>
      </c>
      <c r="H142" s="3">
        <f t="shared" si="1"/>
        <v>200000</v>
      </c>
      <c r="I142" s="3">
        <v>100</v>
      </c>
    </row>
    <row r="143" spans="1:9" s="77" customFormat="1" ht="30" x14ac:dyDescent="0.25">
      <c r="A143" s="609"/>
      <c r="B143" s="558"/>
      <c r="C143" s="122" t="s">
        <v>4441</v>
      </c>
      <c r="D143" s="120" t="s">
        <v>57</v>
      </c>
      <c r="E143" s="275" t="s">
        <v>14</v>
      </c>
      <c r="F143" s="275" t="s">
        <v>15</v>
      </c>
      <c r="G143" s="3">
        <v>2000</v>
      </c>
      <c r="H143" s="3">
        <f t="shared" si="1"/>
        <v>100000</v>
      </c>
      <c r="I143" s="3">
        <v>50</v>
      </c>
    </row>
    <row r="144" spans="1:9" s="77" customFormat="1" ht="30" x14ac:dyDescent="0.25">
      <c r="A144" s="609"/>
      <c r="B144" s="558"/>
      <c r="C144" s="122" t="s">
        <v>4442</v>
      </c>
      <c r="D144" s="120" t="s">
        <v>4443</v>
      </c>
      <c r="E144" s="275" t="s">
        <v>14</v>
      </c>
      <c r="F144" s="275" t="s">
        <v>15</v>
      </c>
      <c r="G144" s="3">
        <v>100</v>
      </c>
      <c r="H144" s="3">
        <f t="shared" si="1"/>
        <v>80000</v>
      </c>
      <c r="I144" s="3">
        <v>800</v>
      </c>
    </row>
    <row r="145" spans="1:9" s="77" customFormat="1" x14ac:dyDescent="0.25">
      <c r="A145" s="609"/>
      <c r="B145" s="558"/>
      <c r="C145" s="122" t="s">
        <v>4444</v>
      </c>
      <c r="D145" s="120" t="s">
        <v>352</v>
      </c>
      <c r="E145" s="275" t="s">
        <v>14</v>
      </c>
      <c r="F145" s="275" t="s">
        <v>15</v>
      </c>
      <c r="G145" s="3">
        <v>200</v>
      </c>
      <c r="H145" s="3">
        <f t="shared" si="1"/>
        <v>60000</v>
      </c>
      <c r="I145" s="3">
        <v>300</v>
      </c>
    </row>
    <row r="146" spans="1:9" s="77" customFormat="1" x14ac:dyDescent="0.25">
      <c r="A146" s="609"/>
      <c r="B146" s="558"/>
      <c r="C146" s="122" t="s">
        <v>4445</v>
      </c>
      <c r="D146" s="120" t="s">
        <v>4446</v>
      </c>
      <c r="E146" s="275" t="s">
        <v>14</v>
      </c>
      <c r="F146" s="275" t="s">
        <v>15</v>
      </c>
      <c r="G146" s="3">
        <v>9</v>
      </c>
      <c r="H146" s="3">
        <f t="shared" si="1"/>
        <v>18000</v>
      </c>
      <c r="I146" s="3">
        <v>2000</v>
      </c>
    </row>
    <row r="147" spans="1:9" s="77" customFormat="1" x14ac:dyDescent="0.25">
      <c r="A147" s="609"/>
      <c r="B147" s="558"/>
      <c r="C147" s="122" t="s">
        <v>4447</v>
      </c>
      <c r="D147" s="120" t="s">
        <v>4448</v>
      </c>
      <c r="E147" s="275" t="s">
        <v>14</v>
      </c>
      <c r="F147" s="275" t="s">
        <v>15</v>
      </c>
      <c r="G147" s="3">
        <v>10</v>
      </c>
      <c r="H147" s="3">
        <f t="shared" si="1"/>
        <v>25000</v>
      </c>
      <c r="I147" s="3">
        <v>2500</v>
      </c>
    </row>
    <row r="148" spans="1:9" s="77" customFormat="1" x14ac:dyDescent="0.25">
      <c r="A148" s="609"/>
      <c r="B148" s="558"/>
      <c r="C148" s="122" t="s">
        <v>4449</v>
      </c>
      <c r="D148" s="120" t="s">
        <v>4450</v>
      </c>
      <c r="E148" s="275" t="s">
        <v>14</v>
      </c>
      <c r="F148" s="275" t="s">
        <v>15</v>
      </c>
      <c r="G148" s="3">
        <v>15</v>
      </c>
      <c r="H148" s="3">
        <f t="shared" si="1"/>
        <v>52500</v>
      </c>
      <c r="I148" s="3">
        <v>3500</v>
      </c>
    </row>
    <row r="149" spans="1:9" s="77" customFormat="1" x14ac:dyDescent="0.25">
      <c r="A149" s="609"/>
      <c r="B149" s="558"/>
      <c r="C149" s="122" t="s">
        <v>4451</v>
      </c>
      <c r="D149" s="120" t="s">
        <v>4452</v>
      </c>
      <c r="E149" s="275" t="s">
        <v>14</v>
      </c>
      <c r="F149" s="275" t="s">
        <v>15</v>
      </c>
      <c r="G149" s="3">
        <v>22</v>
      </c>
      <c r="H149" s="3">
        <f t="shared" si="1"/>
        <v>66000</v>
      </c>
      <c r="I149" s="3">
        <v>3000</v>
      </c>
    </row>
    <row r="150" spans="1:9" s="77" customFormat="1" x14ac:dyDescent="0.25">
      <c r="A150" s="609"/>
      <c r="B150" s="558"/>
      <c r="C150" s="122" t="s">
        <v>4453</v>
      </c>
      <c r="D150" s="120" t="s">
        <v>4454</v>
      </c>
      <c r="E150" s="275" t="s">
        <v>14</v>
      </c>
      <c r="F150" s="275" t="s">
        <v>15</v>
      </c>
      <c r="G150" s="3">
        <v>60</v>
      </c>
      <c r="H150" s="3">
        <f t="shared" si="1"/>
        <v>120000</v>
      </c>
      <c r="I150" s="3">
        <v>2000</v>
      </c>
    </row>
    <row r="151" spans="1:9" s="77" customFormat="1" x14ac:dyDescent="0.25">
      <c r="A151" s="609"/>
      <c r="B151" s="558"/>
      <c r="C151" s="122" t="s">
        <v>4455</v>
      </c>
      <c r="D151" s="120" t="s">
        <v>358</v>
      </c>
      <c r="E151" s="275" t="s">
        <v>14</v>
      </c>
      <c r="F151" s="275" t="s">
        <v>15</v>
      </c>
      <c r="G151" s="3">
        <v>120</v>
      </c>
      <c r="H151" s="3">
        <f t="shared" si="1"/>
        <v>24000</v>
      </c>
      <c r="I151" s="3">
        <v>200</v>
      </c>
    </row>
    <row r="152" spans="1:9" s="77" customFormat="1" ht="30" x14ac:dyDescent="0.25">
      <c r="A152" s="609"/>
      <c r="B152" s="558"/>
      <c r="C152" s="122" t="s">
        <v>4456</v>
      </c>
      <c r="D152" s="120" t="s">
        <v>4457</v>
      </c>
      <c r="E152" s="275" t="s">
        <v>14</v>
      </c>
      <c r="F152" s="275" t="s">
        <v>15</v>
      </c>
      <c r="G152" s="3">
        <v>2500</v>
      </c>
      <c r="H152" s="3">
        <f t="shared" si="1"/>
        <v>125000</v>
      </c>
      <c r="I152" s="3">
        <v>50</v>
      </c>
    </row>
    <row r="153" spans="1:9" s="77" customFormat="1" x14ac:dyDescent="0.25">
      <c r="A153" s="609"/>
      <c r="B153" s="558"/>
      <c r="C153" s="122" t="s">
        <v>4458</v>
      </c>
      <c r="D153" s="120" t="s">
        <v>4459</v>
      </c>
      <c r="E153" s="275" t="s">
        <v>14</v>
      </c>
      <c r="F153" s="275" t="s">
        <v>15</v>
      </c>
      <c r="G153" s="3">
        <v>42000</v>
      </c>
      <c r="H153" s="3">
        <f t="shared" si="1"/>
        <v>84000</v>
      </c>
      <c r="I153" s="3">
        <v>2</v>
      </c>
    </row>
    <row r="154" spans="1:9" s="77" customFormat="1" ht="30" x14ac:dyDescent="0.25">
      <c r="A154" s="609"/>
      <c r="B154" s="558"/>
      <c r="C154" s="122" t="s">
        <v>4460</v>
      </c>
      <c r="D154" s="120" t="s">
        <v>4461</v>
      </c>
      <c r="E154" s="275" t="s">
        <v>14</v>
      </c>
      <c r="F154" s="275" t="s">
        <v>15</v>
      </c>
      <c r="G154" s="3">
        <v>47000</v>
      </c>
      <c r="H154" s="3">
        <f t="shared" si="1"/>
        <v>94000</v>
      </c>
      <c r="I154" s="3">
        <v>2</v>
      </c>
    </row>
    <row r="155" spans="1:9" s="77" customFormat="1" ht="30" x14ac:dyDescent="0.25">
      <c r="A155" s="609"/>
      <c r="B155" s="558"/>
      <c r="C155" s="122" t="s">
        <v>4462</v>
      </c>
      <c r="D155" s="120" t="s">
        <v>4463</v>
      </c>
      <c r="E155" s="275" t="s">
        <v>14</v>
      </c>
      <c r="F155" s="275" t="s">
        <v>15</v>
      </c>
      <c r="G155" s="3">
        <v>47000</v>
      </c>
      <c r="H155" s="3">
        <f t="shared" si="1"/>
        <v>94000</v>
      </c>
      <c r="I155" s="3">
        <v>2</v>
      </c>
    </row>
    <row r="156" spans="1:9" s="77" customFormat="1" ht="30" x14ac:dyDescent="0.25">
      <c r="A156" s="609"/>
      <c r="B156" s="558"/>
      <c r="C156" s="122" t="s">
        <v>4464</v>
      </c>
      <c r="D156" s="120" t="s">
        <v>4465</v>
      </c>
      <c r="E156" s="275" t="s">
        <v>14</v>
      </c>
      <c r="F156" s="275" t="s">
        <v>15</v>
      </c>
      <c r="G156" s="3">
        <v>47000</v>
      </c>
      <c r="H156" s="3">
        <f t="shared" si="1"/>
        <v>94000</v>
      </c>
      <c r="I156" s="3">
        <v>2</v>
      </c>
    </row>
    <row r="157" spans="1:9" s="77" customFormat="1" x14ac:dyDescent="0.25">
      <c r="A157" s="609"/>
      <c r="B157" s="558"/>
      <c r="C157" s="122" t="s">
        <v>4466</v>
      </c>
      <c r="D157" s="123" t="s">
        <v>4467</v>
      </c>
      <c r="E157" s="275" t="s">
        <v>14</v>
      </c>
      <c r="F157" s="275" t="s">
        <v>15</v>
      </c>
      <c r="G157" s="3">
        <v>35000</v>
      </c>
      <c r="H157" s="3">
        <f t="shared" si="1"/>
        <v>105000</v>
      </c>
      <c r="I157" s="3">
        <v>3</v>
      </c>
    </row>
    <row r="158" spans="1:9" s="77" customFormat="1" ht="30" x14ac:dyDescent="0.25">
      <c r="A158" s="609"/>
      <c r="B158" s="558"/>
      <c r="C158" s="122" t="s">
        <v>4468</v>
      </c>
      <c r="D158" s="120" t="s">
        <v>4469</v>
      </c>
      <c r="E158" s="275" t="s">
        <v>14</v>
      </c>
      <c r="F158" s="275" t="s">
        <v>15</v>
      </c>
      <c r="G158" s="3">
        <v>13000</v>
      </c>
      <c r="H158" s="3">
        <f t="shared" si="1"/>
        <v>13000</v>
      </c>
      <c r="I158" s="3">
        <v>1</v>
      </c>
    </row>
    <row r="159" spans="1:9" s="77" customFormat="1" ht="30" x14ac:dyDescent="0.25">
      <c r="A159" s="609"/>
      <c r="B159" s="558"/>
      <c r="C159" s="122" t="s">
        <v>4470</v>
      </c>
      <c r="D159" s="120" t="s">
        <v>4471</v>
      </c>
      <c r="E159" s="275" t="s">
        <v>14</v>
      </c>
      <c r="F159" s="275" t="s">
        <v>15</v>
      </c>
      <c r="G159" s="3">
        <v>13000</v>
      </c>
      <c r="H159" s="3">
        <f t="shared" si="1"/>
        <v>13000</v>
      </c>
      <c r="I159" s="3">
        <v>1</v>
      </c>
    </row>
    <row r="160" spans="1:9" s="77" customFormat="1" x14ac:dyDescent="0.25">
      <c r="A160" s="609"/>
      <c r="B160" s="558"/>
      <c r="C160" s="122" t="s">
        <v>4472</v>
      </c>
      <c r="D160" s="120" t="s">
        <v>4473</v>
      </c>
      <c r="E160" s="275" t="s">
        <v>14</v>
      </c>
      <c r="F160" s="275" t="s">
        <v>15</v>
      </c>
      <c r="G160" s="3">
        <v>13000</v>
      </c>
      <c r="H160" s="3">
        <f t="shared" si="1"/>
        <v>13000</v>
      </c>
      <c r="I160" s="3">
        <v>1</v>
      </c>
    </row>
    <row r="161" spans="1:9" s="77" customFormat="1" x14ac:dyDescent="0.25">
      <c r="A161" s="609"/>
      <c r="B161" s="558"/>
      <c r="C161" s="122" t="s">
        <v>4474</v>
      </c>
      <c r="D161" s="120" t="s">
        <v>4475</v>
      </c>
      <c r="E161" s="275" t="s">
        <v>14</v>
      </c>
      <c r="F161" s="275" t="s">
        <v>15</v>
      </c>
      <c r="G161" s="3">
        <v>20000</v>
      </c>
      <c r="H161" s="3">
        <f t="shared" si="1"/>
        <v>20000</v>
      </c>
      <c r="I161" s="3">
        <v>1</v>
      </c>
    </row>
    <row r="162" spans="1:9" s="77" customFormat="1" x14ac:dyDescent="0.25">
      <c r="A162" s="609"/>
      <c r="B162" s="558"/>
      <c r="C162" s="122" t="s">
        <v>4476</v>
      </c>
      <c r="D162" s="120" t="s">
        <v>4477</v>
      </c>
      <c r="E162" s="275" t="s">
        <v>14</v>
      </c>
      <c r="F162" s="275" t="s">
        <v>15</v>
      </c>
      <c r="G162" s="3">
        <v>20000</v>
      </c>
      <c r="H162" s="3">
        <f t="shared" si="1"/>
        <v>60000</v>
      </c>
      <c r="I162" s="3">
        <v>3</v>
      </c>
    </row>
    <row r="163" spans="1:9" s="77" customFormat="1" x14ac:dyDescent="0.25">
      <c r="A163" s="609"/>
      <c r="B163" s="558"/>
      <c r="C163" s="122" t="s">
        <v>4478</v>
      </c>
      <c r="D163" s="120" t="s">
        <v>4479</v>
      </c>
      <c r="E163" s="275" t="s">
        <v>14</v>
      </c>
      <c r="F163" s="275" t="s">
        <v>15</v>
      </c>
      <c r="G163" s="3">
        <v>22000</v>
      </c>
      <c r="H163" s="3">
        <f t="shared" si="1"/>
        <v>66000</v>
      </c>
      <c r="I163" s="3">
        <v>3</v>
      </c>
    </row>
    <row r="164" spans="1:9" s="77" customFormat="1" x14ac:dyDescent="0.25">
      <c r="A164" s="609"/>
      <c r="B164" s="558"/>
      <c r="C164" s="122" t="s">
        <v>4480</v>
      </c>
      <c r="D164" s="120" t="s">
        <v>4481</v>
      </c>
      <c r="E164" s="275" t="s">
        <v>14</v>
      </c>
      <c r="F164" s="275" t="s">
        <v>15</v>
      </c>
      <c r="G164" s="3">
        <v>20000</v>
      </c>
      <c r="H164" s="3">
        <f t="shared" si="1"/>
        <v>40000</v>
      </c>
      <c r="I164" s="3">
        <v>2</v>
      </c>
    </row>
    <row r="165" spans="1:9" s="77" customFormat="1" x14ac:dyDescent="0.25">
      <c r="A165" s="609"/>
      <c r="B165" s="558"/>
      <c r="C165" s="122" t="s">
        <v>4482</v>
      </c>
      <c r="D165" s="120" t="s">
        <v>4483</v>
      </c>
      <c r="E165" s="275" t="s">
        <v>14</v>
      </c>
      <c r="F165" s="275" t="s">
        <v>15</v>
      </c>
      <c r="G165" s="3">
        <v>21000</v>
      </c>
      <c r="H165" s="3">
        <f t="shared" si="1"/>
        <v>42000</v>
      </c>
      <c r="I165" s="3">
        <v>2</v>
      </c>
    </row>
    <row r="166" spans="1:9" s="77" customFormat="1" x14ac:dyDescent="0.25">
      <c r="A166" s="609"/>
      <c r="B166" s="558"/>
      <c r="C166" s="122" t="s">
        <v>4484</v>
      </c>
      <c r="D166" s="120" t="s">
        <v>4485</v>
      </c>
      <c r="E166" s="275" t="s">
        <v>14</v>
      </c>
      <c r="F166" s="275" t="s">
        <v>15</v>
      </c>
      <c r="G166" s="3">
        <v>27000</v>
      </c>
      <c r="H166" s="3">
        <f t="shared" ref="H166:H230" si="2">G166*I166</f>
        <v>81000</v>
      </c>
      <c r="I166" s="3">
        <v>3</v>
      </c>
    </row>
    <row r="167" spans="1:9" s="77" customFormat="1" x14ac:dyDescent="0.25">
      <c r="A167" s="609"/>
      <c r="B167" s="558"/>
      <c r="C167" s="122" t="s">
        <v>4486</v>
      </c>
      <c r="D167" s="120" t="s">
        <v>4487</v>
      </c>
      <c r="E167" s="275" t="s">
        <v>14</v>
      </c>
      <c r="F167" s="275" t="s">
        <v>15</v>
      </c>
      <c r="G167" s="3">
        <v>38000</v>
      </c>
      <c r="H167" s="3">
        <f t="shared" si="2"/>
        <v>76000</v>
      </c>
      <c r="I167" s="3">
        <v>2</v>
      </c>
    </row>
    <row r="168" spans="1:9" s="77" customFormat="1" x14ac:dyDescent="0.25">
      <c r="A168" s="609"/>
      <c r="B168" s="558"/>
      <c r="C168" s="122" t="s">
        <v>4488</v>
      </c>
      <c r="D168" s="120" t="s">
        <v>4489</v>
      </c>
      <c r="E168" s="275" t="s">
        <v>14</v>
      </c>
      <c r="F168" s="275" t="s">
        <v>15</v>
      </c>
      <c r="G168" s="3">
        <v>40000</v>
      </c>
      <c r="H168" s="3">
        <f t="shared" si="2"/>
        <v>80000</v>
      </c>
      <c r="I168" s="3">
        <v>2</v>
      </c>
    </row>
    <row r="169" spans="1:9" s="77" customFormat="1" ht="30" x14ac:dyDescent="0.25">
      <c r="A169" s="609"/>
      <c r="B169" s="558"/>
      <c r="C169" s="122" t="s">
        <v>4490</v>
      </c>
      <c r="D169" s="120" t="s">
        <v>4491</v>
      </c>
      <c r="E169" s="275" t="s">
        <v>14</v>
      </c>
      <c r="F169" s="275" t="s">
        <v>15</v>
      </c>
      <c r="G169" s="3">
        <v>40000</v>
      </c>
      <c r="H169" s="3">
        <f t="shared" si="2"/>
        <v>80000</v>
      </c>
      <c r="I169" s="3">
        <v>2</v>
      </c>
    </row>
    <row r="170" spans="1:9" s="77" customFormat="1" x14ac:dyDescent="0.25">
      <c r="A170" s="609"/>
      <c r="B170" s="558"/>
      <c r="C170" s="122" t="s">
        <v>4492</v>
      </c>
      <c r="D170" s="120" t="s">
        <v>4493</v>
      </c>
      <c r="E170" s="275" t="s">
        <v>14</v>
      </c>
      <c r="F170" s="275" t="s">
        <v>15</v>
      </c>
      <c r="G170" s="3">
        <v>40000</v>
      </c>
      <c r="H170" s="3">
        <f t="shared" si="2"/>
        <v>80000</v>
      </c>
      <c r="I170" s="3">
        <v>2</v>
      </c>
    </row>
    <row r="171" spans="1:9" s="77" customFormat="1" x14ac:dyDescent="0.25">
      <c r="A171" s="609"/>
      <c r="B171" s="558"/>
      <c r="C171" s="122" t="s">
        <v>4494</v>
      </c>
      <c r="D171" s="120" t="s">
        <v>4495</v>
      </c>
      <c r="E171" s="275" t="s">
        <v>14</v>
      </c>
      <c r="F171" s="275" t="s">
        <v>15</v>
      </c>
      <c r="G171" s="3">
        <v>55000</v>
      </c>
      <c r="H171" s="3">
        <f t="shared" si="2"/>
        <v>110000</v>
      </c>
      <c r="I171" s="3">
        <v>2</v>
      </c>
    </row>
    <row r="172" spans="1:9" s="77" customFormat="1" x14ac:dyDescent="0.25">
      <c r="A172" s="609"/>
      <c r="B172" s="558"/>
      <c r="C172" s="122" t="s">
        <v>4496</v>
      </c>
      <c r="D172" s="120" t="s">
        <v>4497</v>
      </c>
      <c r="E172" s="275" t="s">
        <v>14</v>
      </c>
      <c r="F172" s="275" t="s">
        <v>15</v>
      </c>
      <c r="G172" s="3">
        <v>65000</v>
      </c>
      <c r="H172" s="3">
        <f t="shared" si="2"/>
        <v>130000</v>
      </c>
      <c r="I172" s="3">
        <v>2</v>
      </c>
    </row>
    <row r="173" spans="1:9" s="77" customFormat="1" ht="30" x14ac:dyDescent="0.25">
      <c r="A173" s="609"/>
      <c r="B173" s="558"/>
      <c r="C173" s="122" t="s">
        <v>4498</v>
      </c>
      <c r="D173" s="120" t="s">
        <v>4499</v>
      </c>
      <c r="E173" s="275" t="s">
        <v>14</v>
      </c>
      <c r="F173" s="275" t="s">
        <v>15</v>
      </c>
      <c r="G173" s="3">
        <v>65000</v>
      </c>
      <c r="H173" s="3">
        <f t="shared" si="2"/>
        <v>130000</v>
      </c>
      <c r="I173" s="3">
        <v>2</v>
      </c>
    </row>
    <row r="174" spans="1:9" s="77" customFormat="1" x14ac:dyDescent="0.25">
      <c r="A174" s="609"/>
      <c r="B174" s="558"/>
      <c r="C174" s="122" t="s">
        <v>4500</v>
      </c>
      <c r="D174" s="120" t="s">
        <v>4501</v>
      </c>
      <c r="E174" s="275" t="s">
        <v>14</v>
      </c>
      <c r="F174" s="275" t="s">
        <v>15</v>
      </c>
      <c r="G174" s="3">
        <v>65000</v>
      </c>
      <c r="H174" s="3">
        <f t="shared" si="2"/>
        <v>130000</v>
      </c>
      <c r="I174" s="3">
        <v>2</v>
      </c>
    </row>
    <row r="175" spans="1:9" s="77" customFormat="1" ht="30" x14ac:dyDescent="0.25">
      <c r="A175" s="609"/>
      <c r="B175" s="559"/>
      <c r="C175" s="122" t="s">
        <v>4502</v>
      </c>
      <c r="D175" s="120" t="s">
        <v>4503</v>
      </c>
      <c r="E175" s="275" t="s">
        <v>14</v>
      </c>
      <c r="F175" s="275" t="s">
        <v>15</v>
      </c>
      <c r="G175" s="3">
        <v>30000</v>
      </c>
      <c r="H175" s="3">
        <f t="shared" si="2"/>
        <v>210000</v>
      </c>
      <c r="I175" s="3">
        <v>7</v>
      </c>
    </row>
    <row r="176" spans="1:9" s="77" customFormat="1" x14ac:dyDescent="0.25">
      <c r="A176" s="609"/>
      <c r="B176" s="557">
        <v>4267</v>
      </c>
      <c r="C176" s="122" t="s">
        <v>4504</v>
      </c>
      <c r="D176" s="120" t="s">
        <v>4505</v>
      </c>
      <c r="E176" s="275" t="s">
        <v>14</v>
      </c>
      <c r="F176" s="275" t="s">
        <v>49</v>
      </c>
      <c r="G176" s="3">
        <v>2000</v>
      </c>
      <c r="H176" s="3">
        <f t="shared" si="2"/>
        <v>10000</v>
      </c>
      <c r="I176" s="3">
        <v>5</v>
      </c>
    </row>
    <row r="177" spans="1:9" s="77" customFormat="1" ht="30" x14ac:dyDescent="0.25">
      <c r="A177" s="609"/>
      <c r="B177" s="558"/>
      <c r="C177" s="122" t="s">
        <v>4506</v>
      </c>
      <c r="D177" s="120" t="s">
        <v>682</v>
      </c>
      <c r="E177" s="275" t="s">
        <v>14</v>
      </c>
      <c r="F177" s="275" t="s">
        <v>15</v>
      </c>
      <c r="G177" s="3">
        <v>600</v>
      </c>
      <c r="H177" s="3">
        <f t="shared" si="2"/>
        <v>60000</v>
      </c>
      <c r="I177" s="3">
        <v>100</v>
      </c>
    </row>
    <row r="178" spans="1:9" s="77" customFormat="1" x14ac:dyDescent="0.25">
      <c r="A178" s="609"/>
      <c r="B178" s="558"/>
      <c r="C178" s="122" t="s">
        <v>4507</v>
      </c>
      <c r="D178" s="120" t="s">
        <v>78</v>
      </c>
      <c r="E178" s="275" t="s">
        <v>14</v>
      </c>
      <c r="F178" s="275" t="s">
        <v>15</v>
      </c>
      <c r="G178" s="3">
        <v>1500</v>
      </c>
      <c r="H178" s="3">
        <f t="shared" si="2"/>
        <v>195000</v>
      </c>
      <c r="I178" s="3">
        <v>130</v>
      </c>
    </row>
    <row r="179" spans="1:9" s="77" customFormat="1" ht="30" x14ac:dyDescent="0.25">
      <c r="A179" s="609"/>
      <c r="B179" s="558"/>
      <c r="C179" s="122" t="s">
        <v>4508</v>
      </c>
      <c r="D179" s="120" t="s">
        <v>686</v>
      </c>
      <c r="E179" s="275" t="s">
        <v>14</v>
      </c>
      <c r="F179" s="275" t="s">
        <v>15</v>
      </c>
      <c r="G179" s="3">
        <v>10</v>
      </c>
      <c r="H179" s="3">
        <f t="shared" si="2"/>
        <v>1800000</v>
      </c>
      <c r="I179" s="3">
        <v>180000</v>
      </c>
    </row>
    <row r="180" spans="1:9" s="77" customFormat="1" x14ac:dyDescent="0.25">
      <c r="A180" s="609"/>
      <c r="B180" s="558"/>
      <c r="C180" s="122" t="s">
        <v>4509</v>
      </c>
      <c r="D180" s="120" t="s">
        <v>416</v>
      </c>
      <c r="E180" s="275" t="s">
        <v>14</v>
      </c>
      <c r="F180" s="275" t="s">
        <v>15</v>
      </c>
      <c r="G180" s="3">
        <v>450</v>
      </c>
      <c r="H180" s="3">
        <f t="shared" si="2"/>
        <v>135000</v>
      </c>
      <c r="I180" s="3">
        <v>300</v>
      </c>
    </row>
    <row r="181" spans="1:9" s="77" customFormat="1" x14ac:dyDescent="0.25">
      <c r="A181" s="609"/>
      <c r="B181" s="558"/>
      <c r="C181" s="122" t="s">
        <v>4510</v>
      </c>
      <c r="D181" s="120" t="s">
        <v>437</v>
      </c>
      <c r="E181" s="275" t="s">
        <v>14</v>
      </c>
      <c r="F181" s="275" t="s">
        <v>66</v>
      </c>
      <c r="G181" s="3">
        <v>60</v>
      </c>
      <c r="H181" s="3">
        <f t="shared" si="2"/>
        <v>4200000</v>
      </c>
      <c r="I181" s="3">
        <v>70000</v>
      </c>
    </row>
    <row r="182" spans="1:9" s="77" customFormat="1" x14ac:dyDescent="0.25">
      <c r="A182" s="609"/>
      <c r="B182" s="559"/>
      <c r="C182" s="122" t="s">
        <v>4511</v>
      </c>
      <c r="D182" s="120" t="s">
        <v>4512</v>
      </c>
      <c r="E182" s="275" t="s">
        <v>14</v>
      </c>
      <c r="F182" s="275" t="s">
        <v>15</v>
      </c>
      <c r="G182" s="3">
        <v>200</v>
      </c>
      <c r="H182" s="3">
        <f t="shared" si="2"/>
        <v>20000</v>
      </c>
      <c r="I182" s="3">
        <v>100</v>
      </c>
    </row>
    <row r="183" spans="1:9" s="77" customFormat="1" x14ac:dyDescent="0.25">
      <c r="A183" s="609"/>
      <c r="B183" s="557">
        <v>4269</v>
      </c>
      <c r="C183" s="122" t="s">
        <v>4513</v>
      </c>
      <c r="D183" s="120" t="s">
        <v>4514</v>
      </c>
      <c r="E183" s="275" t="s">
        <v>14</v>
      </c>
      <c r="F183" s="275" t="s">
        <v>15</v>
      </c>
      <c r="G183" s="3">
        <v>100</v>
      </c>
      <c r="H183" s="3">
        <f t="shared" si="2"/>
        <v>100000</v>
      </c>
      <c r="I183" s="3">
        <v>1000</v>
      </c>
    </row>
    <row r="184" spans="1:9" s="77" customFormat="1" ht="30" x14ac:dyDescent="0.25">
      <c r="A184" s="609"/>
      <c r="B184" s="558"/>
      <c r="C184" s="122" t="s">
        <v>4515</v>
      </c>
      <c r="D184" s="120" t="s">
        <v>4516</v>
      </c>
      <c r="E184" s="275" t="s">
        <v>14</v>
      </c>
      <c r="F184" s="275" t="s">
        <v>15</v>
      </c>
      <c r="G184" s="3">
        <v>50000</v>
      </c>
      <c r="H184" s="3">
        <f t="shared" si="2"/>
        <v>4500000</v>
      </c>
      <c r="I184" s="3">
        <v>90</v>
      </c>
    </row>
    <row r="185" spans="1:9" s="77" customFormat="1" x14ac:dyDescent="0.25">
      <c r="A185" s="609"/>
      <c r="B185" s="558"/>
      <c r="C185" s="122" t="s">
        <v>4517</v>
      </c>
      <c r="D185" s="120" t="s">
        <v>4518</v>
      </c>
      <c r="E185" s="275" t="s">
        <v>14</v>
      </c>
      <c r="F185" s="275" t="s">
        <v>15</v>
      </c>
      <c r="G185" s="3">
        <v>30000</v>
      </c>
      <c r="H185" s="3">
        <f t="shared" si="2"/>
        <v>1800000</v>
      </c>
      <c r="I185" s="3">
        <v>60</v>
      </c>
    </row>
    <row r="186" spans="1:9" s="77" customFormat="1" x14ac:dyDescent="0.25">
      <c r="A186" s="609"/>
      <c r="B186" s="558"/>
      <c r="C186" s="122" t="s">
        <v>4519</v>
      </c>
      <c r="D186" s="120" t="s">
        <v>4520</v>
      </c>
      <c r="E186" s="275" t="s">
        <v>14</v>
      </c>
      <c r="F186" s="275" t="s">
        <v>15</v>
      </c>
      <c r="G186" s="3">
        <v>10000</v>
      </c>
      <c r="H186" s="3">
        <f t="shared" si="2"/>
        <v>1600000</v>
      </c>
      <c r="I186" s="3">
        <v>160</v>
      </c>
    </row>
    <row r="187" spans="1:9" s="77" customFormat="1" ht="45" x14ac:dyDescent="0.25">
      <c r="A187" s="609"/>
      <c r="B187" s="558"/>
      <c r="C187" s="122" t="s">
        <v>4521</v>
      </c>
      <c r="D187" s="120" t="s">
        <v>4522</v>
      </c>
      <c r="E187" s="275" t="s">
        <v>126</v>
      </c>
      <c r="F187" s="275" t="s">
        <v>15</v>
      </c>
      <c r="G187" s="3">
        <v>0</v>
      </c>
      <c r="H187" s="3">
        <f t="shared" si="2"/>
        <v>0</v>
      </c>
      <c r="I187" s="3">
        <v>10</v>
      </c>
    </row>
    <row r="188" spans="1:9" s="77" customFormat="1" ht="45" x14ac:dyDescent="0.25">
      <c r="A188" s="609"/>
      <c r="B188" s="558"/>
      <c r="C188" s="126">
        <v>18511180</v>
      </c>
      <c r="D188" s="125" t="s">
        <v>4523</v>
      </c>
      <c r="E188" s="79" t="s">
        <v>126</v>
      </c>
      <c r="F188" s="79" t="s">
        <v>15</v>
      </c>
      <c r="G188" s="16">
        <v>0</v>
      </c>
      <c r="H188" s="16">
        <f t="shared" si="2"/>
        <v>0</v>
      </c>
      <c r="I188" s="16">
        <v>2</v>
      </c>
    </row>
    <row r="189" spans="1:9" s="77" customFormat="1" ht="45" x14ac:dyDescent="0.25">
      <c r="A189" s="609"/>
      <c r="B189" s="558"/>
      <c r="C189" s="126">
        <v>18511180</v>
      </c>
      <c r="D189" s="125" t="s">
        <v>4524</v>
      </c>
      <c r="E189" s="79" t="s">
        <v>126</v>
      </c>
      <c r="F189" s="79" t="s">
        <v>15</v>
      </c>
      <c r="G189" s="16">
        <v>0</v>
      </c>
      <c r="H189" s="16">
        <f t="shared" si="2"/>
        <v>0</v>
      </c>
      <c r="I189" s="16">
        <v>6</v>
      </c>
    </row>
    <row r="190" spans="1:9" s="77" customFormat="1" ht="45" x14ac:dyDescent="0.25">
      <c r="A190" s="609"/>
      <c r="B190" s="558"/>
      <c r="C190" s="126">
        <v>18511180</v>
      </c>
      <c r="D190" s="125" t="s">
        <v>4525</v>
      </c>
      <c r="E190" s="79" t="s">
        <v>126</v>
      </c>
      <c r="F190" s="79" t="s">
        <v>15</v>
      </c>
      <c r="G190" s="16">
        <v>0</v>
      </c>
      <c r="H190" s="16">
        <f t="shared" si="2"/>
        <v>0</v>
      </c>
      <c r="I190" s="16">
        <v>7</v>
      </c>
    </row>
    <row r="191" spans="1:9" s="77" customFormat="1" ht="45" x14ac:dyDescent="0.25">
      <c r="A191" s="609"/>
      <c r="B191" s="558"/>
      <c r="C191" s="126">
        <v>18511180</v>
      </c>
      <c r="D191" s="125" t="s">
        <v>4525</v>
      </c>
      <c r="E191" s="79" t="s">
        <v>126</v>
      </c>
      <c r="F191" s="79" t="s">
        <v>15</v>
      </c>
      <c r="G191" s="16">
        <v>0</v>
      </c>
      <c r="H191" s="16">
        <f t="shared" si="2"/>
        <v>0</v>
      </c>
      <c r="I191" s="16">
        <v>7</v>
      </c>
    </row>
    <row r="192" spans="1:9" s="77" customFormat="1" ht="45" x14ac:dyDescent="0.25">
      <c r="A192" s="609"/>
      <c r="B192" s="558"/>
      <c r="C192" s="126">
        <v>18511180</v>
      </c>
      <c r="D192" s="125" t="s">
        <v>4526</v>
      </c>
      <c r="E192" s="79" t="s">
        <v>126</v>
      </c>
      <c r="F192" s="79" t="s">
        <v>15</v>
      </c>
      <c r="G192" s="16">
        <v>0</v>
      </c>
      <c r="H192" s="16">
        <f t="shared" si="2"/>
        <v>0</v>
      </c>
      <c r="I192" s="16">
        <v>8</v>
      </c>
    </row>
    <row r="193" spans="1:9" s="77" customFormat="1" ht="45" x14ac:dyDescent="0.25">
      <c r="A193" s="609"/>
      <c r="B193" s="558"/>
      <c r="C193" s="126">
        <v>18511180</v>
      </c>
      <c r="D193" s="125" t="s">
        <v>4527</v>
      </c>
      <c r="E193" s="79" t="s">
        <v>126</v>
      </c>
      <c r="F193" s="79" t="s">
        <v>15</v>
      </c>
      <c r="G193" s="16">
        <v>0</v>
      </c>
      <c r="H193" s="16">
        <f t="shared" si="2"/>
        <v>0</v>
      </c>
      <c r="I193" s="16">
        <v>5</v>
      </c>
    </row>
    <row r="194" spans="1:9" s="77" customFormat="1" ht="30" x14ac:dyDescent="0.25">
      <c r="A194" s="609"/>
      <c r="B194" s="558"/>
      <c r="C194" s="122" t="s">
        <v>4521</v>
      </c>
      <c r="D194" s="120" t="s">
        <v>4528</v>
      </c>
      <c r="E194" s="275" t="s">
        <v>14</v>
      </c>
      <c r="F194" s="275" t="s">
        <v>15</v>
      </c>
      <c r="G194" s="3">
        <v>145000</v>
      </c>
      <c r="H194" s="3">
        <f t="shared" si="2"/>
        <v>1450000</v>
      </c>
      <c r="I194" s="3">
        <v>10</v>
      </c>
    </row>
    <row r="195" spans="1:9" s="77" customFormat="1" ht="30" x14ac:dyDescent="0.25">
      <c r="A195" s="609"/>
      <c r="B195" s="558"/>
      <c r="C195" s="122" t="s">
        <v>4529</v>
      </c>
      <c r="D195" s="120" t="s">
        <v>4530</v>
      </c>
      <c r="E195" s="275" t="s">
        <v>14</v>
      </c>
      <c r="F195" s="275" t="s">
        <v>15</v>
      </c>
      <c r="G195" s="3">
        <v>42000</v>
      </c>
      <c r="H195" s="3">
        <f t="shared" si="2"/>
        <v>420000</v>
      </c>
      <c r="I195" s="3">
        <v>10</v>
      </c>
    </row>
    <row r="196" spans="1:9" s="77" customFormat="1" ht="30" x14ac:dyDescent="0.25">
      <c r="A196" s="609"/>
      <c r="B196" s="558"/>
      <c r="C196" s="122" t="s">
        <v>4531</v>
      </c>
      <c r="D196" s="120" t="s">
        <v>4532</v>
      </c>
      <c r="E196" s="275" t="s">
        <v>14</v>
      </c>
      <c r="F196" s="275" t="s">
        <v>15</v>
      </c>
      <c r="G196" s="3">
        <v>55000</v>
      </c>
      <c r="H196" s="3">
        <f t="shared" si="2"/>
        <v>110000</v>
      </c>
      <c r="I196" s="3">
        <v>2</v>
      </c>
    </row>
    <row r="197" spans="1:9" s="77" customFormat="1" ht="30" x14ac:dyDescent="0.25">
      <c r="A197" s="609"/>
      <c r="B197" s="558"/>
      <c r="C197" s="122" t="s">
        <v>4533</v>
      </c>
      <c r="D197" s="120" t="s">
        <v>4534</v>
      </c>
      <c r="E197" s="275" t="s">
        <v>14</v>
      </c>
      <c r="F197" s="275" t="s">
        <v>15</v>
      </c>
      <c r="G197" s="3">
        <v>55000</v>
      </c>
      <c r="H197" s="3">
        <f t="shared" si="2"/>
        <v>220000</v>
      </c>
      <c r="I197" s="3">
        <v>4</v>
      </c>
    </row>
    <row r="198" spans="1:9" s="77" customFormat="1" ht="30" x14ac:dyDescent="0.25">
      <c r="A198" s="609"/>
      <c r="B198" s="558"/>
      <c r="C198" s="122" t="s">
        <v>4535</v>
      </c>
      <c r="D198" s="120" t="s">
        <v>4536</v>
      </c>
      <c r="E198" s="275" t="s">
        <v>14</v>
      </c>
      <c r="F198" s="275" t="s">
        <v>15</v>
      </c>
      <c r="G198" s="3">
        <v>55000</v>
      </c>
      <c r="H198" s="3">
        <f t="shared" si="2"/>
        <v>220000</v>
      </c>
      <c r="I198" s="3">
        <v>4</v>
      </c>
    </row>
    <row r="199" spans="1:9" s="77" customFormat="1" ht="45" x14ac:dyDescent="0.25">
      <c r="A199" s="609"/>
      <c r="B199" s="558"/>
      <c r="C199" s="122" t="s">
        <v>4537</v>
      </c>
      <c r="D199" s="120" t="s">
        <v>4538</v>
      </c>
      <c r="E199" s="275" t="s">
        <v>14</v>
      </c>
      <c r="F199" s="275" t="s">
        <v>15</v>
      </c>
      <c r="G199" s="3">
        <v>55000</v>
      </c>
      <c r="H199" s="3">
        <f t="shared" si="2"/>
        <v>220000</v>
      </c>
      <c r="I199" s="3">
        <v>4</v>
      </c>
    </row>
    <row r="200" spans="1:9" s="77" customFormat="1" ht="30" x14ac:dyDescent="0.25">
      <c r="A200" s="609"/>
      <c r="B200" s="558"/>
      <c r="C200" s="122" t="s">
        <v>4539</v>
      </c>
      <c r="D200" s="120" t="s">
        <v>4540</v>
      </c>
      <c r="E200" s="275" t="s">
        <v>14</v>
      </c>
      <c r="F200" s="275" t="s">
        <v>15</v>
      </c>
      <c r="G200" s="3">
        <v>55000</v>
      </c>
      <c r="H200" s="3">
        <f t="shared" si="2"/>
        <v>220000</v>
      </c>
      <c r="I200" s="3">
        <v>4</v>
      </c>
    </row>
    <row r="201" spans="1:9" s="77" customFormat="1" ht="30" x14ac:dyDescent="0.25">
      <c r="A201" s="609"/>
      <c r="B201" s="559"/>
      <c r="C201" s="122" t="s">
        <v>4541</v>
      </c>
      <c r="D201" s="120" t="s">
        <v>4542</v>
      </c>
      <c r="E201" s="275" t="s">
        <v>14</v>
      </c>
      <c r="F201" s="275" t="s">
        <v>15</v>
      </c>
      <c r="G201" s="3">
        <v>55000</v>
      </c>
      <c r="H201" s="3">
        <f t="shared" si="2"/>
        <v>220000</v>
      </c>
      <c r="I201" s="3">
        <v>4</v>
      </c>
    </row>
    <row r="202" spans="1:9" s="77" customFormat="1" ht="45" x14ac:dyDescent="0.25">
      <c r="A202" s="609"/>
      <c r="B202" s="557">
        <v>5122</v>
      </c>
      <c r="C202" s="119" t="s">
        <v>5513</v>
      </c>
      <c r="D202" s="120" t="s">
        <v>4543</v>
      </c>
      <c r="E202" s="275" t="s">
        <v>14</v>
      </c>
      <c r="F202" s="275" t="s">
        <v>15</v>
      </c>
      <c r="G202" s="3">
        <v>235000</v>
      </c>
      <c r="H202" s="3">
        <f t="shared" si="2"/>
        <v>235000</v>
      </c>
      <c r="I202" s="3">
        <v>1</v>
      </c>
    </row>
    <row r="203" spans="1:9" s="77" customFormat="1" ht="45" x14ac:dyDescent="0.25">
      <c r="A203" s="609"/>
      <c r="B203" s="558"/>
      <c r="C203" s="119" t="s">
        <v>5514</v>
      </c>
      <c r="D203" s="120" t="s">
        <v>4544</v>
      </c>
      <c r="E203" s="275" t="s">
        <v>14</v>
      </c>
      <c r="F203" s="275" t="s">
        <v>15</v>
      </c>
      <c r="G203" s="3">
        <v>235000</v>
      </c>
      <c r="H203" s="3">
        <f t="shared" si="2"/>
        <v>235000</v>
      </c>
      <c r="I203" s="3">
        <v>1</v>
      </c>
    </row>
    <row r="204" spans="1:9" s="77" customFormat="1" x14ac:dyDescent="0.25">
      <c r="A204" s="609"/>
      <c r="B204" s="558"/>
      <c r="C204" s="119">
        <v>30191400</v>
      </c>
      <c r="D204" s="120" t="s">
        <v>4545</v>
      </c>
      <c r="E204" s="275" t="s">
        <v>14</v>
      </c>
      <c r="F204" s="275" t="s">
        <v>15</v>
      </c>
      <c r="G204" s="3">
        <v>45000</v>
      </c>
      <c r="H204" s="3">
        <f t="shared" si="2"/>
        <v>135000</v>
      </c>
      <c r="I204" s="3">
        <v>3</v>
      </c>
    </row>
    <row r="205" spans="1:9" s="77" customFormat="1" ht="30" x14ac:dyDescent="0.25">
      <c r="A205" s="609"/>
      <c r="B205" s="558"/>
      <c r="C205" s="122" t="s">
        <v>4546</v>
      </c>
      <c r="D205" s="120" t="s">
        <v>4547</v>
      </c>
      <c r="E205" s="275" t="s">
        <v>14</v>
      </c>
      <c r="F205" s="275" t="s">
        <v>15</v>
      </c>
      <c r="G205" s="3">
        <v>350000</v>
      </c>
      <c r="H205" s="3">
        <f t="shared" si="2"/>
        <v>3500000</v>
      </c>
      <c r="I205" s="3">
        <v>10</v>
      </c>
    </row>
    <row r="206" spans="1:9" s="77" customFormat="1" ht="30" x14ac:dyDescent="0.25">
      <c r="A206" s="609"/>
      <c r="B206" s="558"/>
      <c r="C206" s="122" t="s">
        <v>4548</v>
      </c>
      <c r="D206" s="120" t="s">
        <v>4549</v>
      </c>
      <c r="E206" s="275" t="s">
        <v>14</v>
      </c>
      <c r="F206" s="275" t="s">
        <v>15</v>
      </c>
      <c r="G206" s="3">
        <v>240000</v>
      </c>
      <c r="H206" s="3">
        <f t="shared" si="2"/>
        <v>8400000</v>
      </c>
      <c r="I206" s="3">
        <v>35</v>
      </c>
    </row>
    <row r="207" spans="1:9" s="77" customFormat="1" ht="30" x14ac:dyDescent="0.25">
      <c r="A207" s="609"/>
      <c r="B207" s="558"/>
      <c r="C207" s="122" t="s">
        <v>4550</v>
      </c>
      <c r="D207" s="120" t="s">
        <v>4551</v>
      </c>
      <c r="E207" s="275" t="s">
        <v>14</v>
      </c>
      <c r="F207" s="275" t="s">
        <v>15</v>
      </c>
      <c r="G207" s="3">
        <v>430000</v>
      </c>
      <c r="H207" s="3">
        <f t="shared" si="2"/>
        <v>4300000</v>
      </c>
      <c r="I207" s="3">
        <v>10</v>
      </c>
    </row>
    <row r="208" spans="1:9" s="77" customFormat="1" x14ac:dyDescent="0.25">
      <c r="A208" s="609"/>
      <c r="B208" s="558"/>
      <c r="C208" s="122" t="s">
        <v>4552</v>
      </c>
      <c r="D208" s="120" t="s">
        <v>115</v>
      </c>
      <c r="E208" s="275" t="s">
        <v>14</v>
      </c>
      <c r="F208" s="275" t="s">
        <v>15</v>
      </c>
      <c r="G208" s="3">
        <v>280000</v>
      </c>
      <c r="H208" s="3">
        <f t="shared" si="2"/>
        <v>3360000</v>
      </c>
      <c r="I208" s="3">
        <v>12</v>
      </c>
    </row>
    <row r="209" spans="1:9" s="77" customFormat="1" ht="30" x14ac:dyDescent="0.25">
      <c r="A209" s="609"/>
      <c r="B209" s="558"/>
      <c r="C209" s="122" t="s">
        <v>4553</v>
      </c>
      <c r="D209" s="120" t="s">
        <v>4554</v>
      </c>
      <c r="E209" s="275" t="s">
        <v>14</v>
      </c>
      <c r="F209" s="275" t="s">
        <v>15</v>
      </c>
      <c r="G209" s="3">
        <v>520000</v>
      </c>
      <c r="H209" s="3">
        <f t="shared" si="2"/>
        <v>5200000</v>
      </c>
      <c r="I209" s="3">
        <v>10</v>
      </c>
    </row>
    <row r="210" spans="1:9" s="77" customFormat="1" ht="30" x14ac:dyDescent="0.25">
      <c r="A210" s="609"/>
      <c r="B210" s="558"/>
      <c r="C210" s="122" t="s">
        <v>4555</v>
      </c>
      <c r="D210" s="120" t="s">
        <v>706</v>
      </c>
      <c r="E210" s="275" t="s">
        <v>14</v>
      </c>
      <c r="F210" s="275" t="s">
        <v>15</v>
      </c>
      <c r="G210" s="3">
        <v>200000</v>
      </c>
      <c r="H210" s="3">
        <f t="shared" si="2"/>
        <v>3000000</v>
      </c>
      <c r="I210" s="3">
        <v>15</v>
      </c>
    </row>
    <row r="211" spans="1:9" s="77" customFormat="1" x14ac:dyDescent="0.25">
      <c r="A211" s="609"/>
      <c r="B211" s="558"/>
      <c r="C211" s="122" t="s">
        <v>4556</v>
      </c>
      <c r="D211" s="120" t="s">
        <v>4557</v>
      </c>
      <c r="E211" s="275" t="s">
        <v>14</v>
      </c>
      <c r="F211" s="275" t="s">
        <v>15</v>
      </c>
      <c r="G211" s="3">
        <v>220000</v>
      </c>
      <c r="H211" s="3">
        <f t="shared" si="2"/>
        <v>2200000</v>
      </c>
      <c r="I211" s="3">
        <v>10</v>
      </c>
    </row>
    <row r="212" spans="1:9" s="77" customFormat="1" ht="30" x14ac:dyDescent="0.25">
      <c r="A212" s="609"/>
      <c r="B212" s="558"/>
      <c r="C212" s="122" t="s">
        <v>4558</v>
      </c>
      <c r="D212" s="120" t="s">
        <v>4559</v>
      </c>
      <c r="E212" s="275" t="s">
        <v>14</v>
      </c>
      <c r="F212" s="275" t="s">
        <v>15</v>
      </c>
      <c r="G212" s="3">
        <v>220000</v>
      </c>
      <c r="H212" s="3">
        <f t="shared" si="2"/>
        <v>1100000</v>
      </c>
      <c r="I212" s="3">
        <v>5</v>
      </c>
    </row>
    <row r="213" spans="1:9" s="77" customFormat="1" x14ac:dyDescent="0.25">
      <c r="A213" s="609"/>
      <c r="B213" s="558"/>
      <c r="C213" s="122" t="s">
        <v>4560</v>
      </c>
      <c r="D213" s="120" t="s">
        <v>4561</v>
      </c>
      <c r="E213" s="275" t="s">
        <v>14</v>
      </c>
      <c r="F213" s="275" t="s">
        <v>15</v>
      </c>
      <c r="G213" s="3">
        <v>14700000</v>
      </c>
      <c r="H213" s="3">
        <f t="shared" si="2"/>
        <v>14700000</v>
      </c>
      <c r="I213" s="3">
        <v>1</v>
      </c>
    </row>
    <row r="214" spans="1:9" s="98" customFormat="1" x14ac:dyDescent="0.25">
      <c r="A214" s="609"/>
      <c r="B214" s="558"/>
      <c r="C214" s="120" t="s">
        <v>5500</v>
      </c>
      <c r="D214" s="120" t="s">
        <v>5501</v>
      </c>
      <c r="E214" s="275" t="s">
        <v>14</v>
      </c>
      <c r="F214" s="100" t="s">
        <v>15</v>
      </c>
      <c r="G214" s="3">
        <v>5000</v>
      </c>
      <c r="H214" s="3">
        <f t="shared" si="2"/>
        <v>500000</v>
      </c>
      <c r="I214" s="3">
        <v>100</v>
      </c>
    </row>
    <row r="215" spans="1:9" s="77" customFormat="1" ht="30" x14ac:dyDescent="0.25">
      <c r="A215" s="609"/>
      <c r="B215" s="558"/>
      <c r="C215" s="127" t="s">
        <v>5507</v>
      </c>
      <c r="D215" s="128" t="s">
        <v>4562</v>
      </c>
      <c r="E215" s="80" t="s">
        <v>14</v>
      </c>
      <c r="F215" s="80" t="s">
        <v>15</v>
      </c>
      <c r="G215" s="53">
        <v>27000</v>
      </c>
      <c r="H215" s="53">
        <f t="shared" si="2"/>
        <v>135000</v>
      </c>
      <c r="I215" s="53">
        <v>5</v>
      </c>
    </row>
    <row r="216" spans="1:9" s="77" customFormat="1" ht="30" x14ac:dyDescent="0.25">
      <c r="A216" s="609"/>
      <c r="B216" s="558"/>
      <c r="C216" s="126" t="s">
        <v>5508</v>
      </c>
      <c r="D216" s="125" t="s">
        <v>4563</v>
      </c>
      <c r="E216" s="79" t="s">
        <v>14</v>
      </c>
      <c r="F216" s="79" t="s">
        <v>15</v>
      </c>
      <c r="G216" s="16">
        <v>25000</v>
      </c>
      <c r="H216" s="16">
        <f t="shared" si="2"/>
        <v>500000</v>
      </c>
      <c r="I216" s="16">
        <v>20</v>
      </c>
    </row>
    <row r="217" spans="1:9" s="77" customFormat="1" ht="45" x14ac:dyDescent="0.25">
      <c r="A217" s="609"/>
      <c r="B217" s="558"/>
      <c r="C217" s="127" t="s">
        <v>5510</v>
      </c>
      <c r="D217" s="128" t="s">
        <v>4564</v>
      </c>
      <c r="E217" s="80" t="s">
        <v>14</v>
      </c>
      <c r="F217" s="80" t="s">
        <v>15</v>
      </c>
      <c r="G217" s="53">
        <v>30000</v>
      </c>
      <c r="H217" s="53">
        <f t="shared" si="2"/>
        <v>90000</v>
      </c>
      <c r="I217" s="53">
        <v>3</v>
      </c>
    </row>
    <row r="218" spans="1:9" s="77" customFormat="1" ht="30" x14ac:dyDescent="0.25">
      <c r="A218" s="609"/>
      <c r="B218" s="558"/>
      <c r="C218" s="126">
        <v>30232480</v>
      </c>
      <c r="D218" s="125" t="s">
        <v>4565</v>
      </c>
      <c r="E218" s="79" t="s">
        <v>14</v>
      </c>
      <c r="F218" s="79" t="s">
        <v>15</v>
      </c>
      <c r="G218" s="16">
        <v>20000</v>
      </c>
      <c r="H218" s="16">
        <f t="shared" si="2"/>
        <v>100000</v>
      </c>
      <c r="I218" s="16">
        <v>5</v>
      </c>
    </row>
    <row r="219" spans="1:9" s="77" customFormat="1" ht="30" x14ac:dyDescent="0.25">
      <c r="A219" s="609"/>
      <c r="B219" s="558"/>
      <c r="C219" s="126">
        <v>30232480</v>
      </c>
      <c r="D219" s="125" t="s">
        <v>4565</v>
      </c>
      <c r="E219" s="79" t="s">
        <v>14</v>
      </c>
      <c r="F219" s="79" t="s">
        <v>15</v>
      </c>
      <c r="G219" s="16">
        <v>12000</v>
      </c>
      <c r="H219" s="16">
        <f t="shared" si="2"/>
        <v>72000</v>
      </c>
      <c r="I219" s="16">
        <v>6</v>
      </c>
    </row>
    <row r="220" spans="1:9" s="77" customFormat="1" x14ac:dyDescent="0.25">
      <c r="A220" s="609"/>
      <c r="B220" s="558"/>
      <c r="C220" s="127" t="s">
        <v>5509</v>
      </c>
      <c r="D220" s="128" t="s">
        <v>4566</v>
      </c>
      <c r="E220" s="80" t="s">
        <v>14</v>
      </c>
      <c r="F220" s="80" t="s">
        <v>15</v>
      </c>
      <c r="G220" s="53">
        <v>35000</v>
      </c>
      <c r="H220" s="53">
        <f t="shared" si="2"/>
        <v>105000</v>
      </c>
      <c r="I220" s="53">
        <v>3</v>
      </c>
    </row>
    <row r="221" spans="1:9" s="77" customFormat="1" x14ac:dyDescent="0.25">
      <c r="A221" s="609"/>
      <c r="B221" s="558"/>
      <c r="C221" s="127" t="s">
        <v>5511</v>
      </c>
      <c r="D221" s="128" t="s">
        <v>5512</v>
      </c>
      <c r="E221" s="80" t="s">
        <v>14</v>
      </c>
      <c r="F221" s="80" t="s">
        <v>15</v>
      </c>
      <c r="G221" s="53">
        <v>50000</v>
      </c>
      <c r="H221" s="53">
        <f t="shared" si="2"/>
        <v>150000</v>
      </c>
      <c r="I221" s="53">
        <v>3</v>
      </c>
    </row>
    <row r="222" spans="1:9" s="77" customFormat="1" x14ac:dyDescent="0.25">
      <c r="A222" s="609"/>
      <c r="B222" s="558"/>
      <c r="C222" s="126">
        <v>30237240</v>
      </c>
      <c r="D222" s="125" t="s">
        <v>4567</v>
      </c>
      <c r="E222" s="79" t="s">
        <v>14</v>
      </c>
      <c r="F222" s="79" t="s">
        <v>15</v>
      </c>
      <c r="G222" s="16">
        <v>100000</v>
      </c>
      <c r="H222" s="16">
        <f t="shared" si="2"/>
        <v>2000000</v>
      </c>
      <c r="I222" s="16">
        <v>20</v>
      </c>
    </row>
    <row r="223" spans="1:9" s="77" customFormat="1" x14ac:dyDescent="0.25">
      <c r="A223" s="609"/>
      <c r="B223" s="558"/>
      <c r="C223" s="127" t="s">
        <v>5516</v>
      </c>
      <c r="D223" s="128" t="s">
        <v>55</v>
      </c>
      <c r="E223" s="80" t="s">
        <v>14</v>
      </c>
      <c r="F223" s="80" t="s">
        <v>15</v>
      </c>
      <c r="G223" s="53">
        <v>3500</v>
      </c>
      <c r="H223" s="53">
        <f t="shared" si="2"/>
        <v>525000</v>
      </c>
      <c r="I223" s="53">
        <v>150</v>
      </c>
    </row>
    <row r="224" spans="1:9" s="77" customFormat="1" x14ac:dyDescent="0.25">
      <c r="A224" s="609"/>
      <c r="B224" s="558"/>
      <c r="C224" s="127" t="s">
        <v>5517</v>
      </c>
      <c r="D224" s="128" t="s">
        <v>4568</v>
      </c>
      <c r="E224" s="80" t="s">
        <v>14</v>
      </c>
      <c r="F224" s="80" t="s">
        <v>15</v>
      </c>
      <c r="G224" s="53">
        <v>8000</v>
      </c>
      <c r="H224" s="53">
        <f t="shared" si="2"/>
        <v>80000</v>
      </c>
      <c r="I224" s="53">
        <v>10</v>
      </c>
    </row>
    <row r="225" spans="1:9" s="77" customFormat="1" x14ac:dyDescent="0.25">
      <c r="A225" s="609"/>
      <c r="B225" s="558"/>
      <c r="C225" s="127" t="s">
        <v>5515</v>
      </c>
      <c r="D225" s="128" t="s">
        <v>1871</v>
      </c>
      <c r="E225" s="80" t="s">
        <v>14</v>
      </c>
      <c r="F225" s="80" t="s">
        <v>15</v>
      </c>
      <c r="G225" s="53">
        <v>4000</v>
      </c>
      <c r="H225" s="53">
        <f t="shared" si="2"/>
        <v>400000</v>
      </c>
      <c r="I225" s="53">
        <v>100</v>
      </c>
    </row>
    <row r="226" spans="1:9" s="77" customFormat="1" ht="30" x14ac:dyDescent="0.25">
      <c r="A226" s="609"/>
      <c r="B226" s="558"/>
      <c r="C226" s="122" t="s">
        <v>4569</v>
      </c>
      <c r="D226" s="120" t="s">
        <v>1201</v>
      </c>
      <c r="E226" s="275" t="s">
        <v>14</v>
      </c>
      <c r="F226" s="275" t="s">
        <v>15</v>
      </c>
      <c r="G226" s="3">
        <v>75000</v>
      </c>
      <c r="H226" s="3">
        <f t="shared" si="2"/>
        <v>675000</v>
      </c>
      <c r="I226" s="3">
        <v>9</v>
      </c>
    </row>
    <row r="227" spans="1:9" s="77" customFormat="1" ht="30" x14ac:dyDescent="0.25">
      <c r="A227" s="609"/>
      <c r="B227" s="558"/>
      <c r="C227" s="122" t="s">
        <v>4570</v>
      </c>
      <c r="D227" s="120" t="s">
        <v>3593</v>
      </c>
      <c r="E227" s="275" t="s">
        <v>14</v>
      </c>
      <c r="F227" s="275" t="s">
        <v>15</v>
      </c>
      <c r="G227" s="3">
        <v>112200</v>
      </c>
      <c r="H227" s="3">
        <f t="shared" si="2"/>
        <v>1122000</v>
      </c>
      <c r="I227" s="3">
        <v>10</v>
      </c>
    </row>
    <row r="228" spans="1:9" s="77" customFormat="1" ht="30" x14ac:dyDescent="0.25">
      <c r="A228" s="609"/>
      <c r="B228" s="558"/>
      <c r="C228" s="126">
        <v>31151120</v>
      </c>
      <c r="D228" s="125" t="s">
        <v>4571</v>
      </c>
      <c r="E228" s="79" t="s">
        <v>14</v>
      </c>
      <c r="F228" s="79" t="s">
        <v>15</v>
      </c>
      <c r="G228" s="16">
        <v>25000</v>
      </c>
      <c r="H228" s="16">
        <f t="shared" si="2"/>
        <v>500000</v>
      </c>
      <c r="I228" s="16">
        <v>20</v>
      </c>
    </row>
    <row r="229" spans="1:9" s="77" customFormat="1" ht="30" x14ac:dyDescent="0.25">
      <c r="A229" s="609"/>
      <c r="B229" s="558"/>
      <c r="C229" s="122" t="s">
        <v>4572</v>
      </c>
      <c r="D229" s="120" t="s">
        <v>378</v>
      </c>
      <c r="E229" s="275" t="s">
        <v>14</v>
      </c>
      <c r="F229" s="275" t="s">
        <v>15</v>
      </c>
      <c r="G229" s="3">
        <v>9400</v>
      </c>
      <c r="H229" s="3">
        <f t="shared" si="2"/>
        <v>940000</v>
      </c>
      <c r="I229" s="3">
        <v>100</v>
      </c>
    </row>
    <row r="230" spans="1:9" s="77" customFormat="1" ht="30" x14ac:dyDescent="0.25">
      <c r="A230" s="609"/>
      <c r="B230" s="558"/>
      <c r="C230" s="122" t="s">
        <v>4573</v>
      </c>
      <c r="D230" s="120" t="s">
        <v>378</v>
      </c>
      <c r="E230" s="275" t="s">
        <v>14</v>
      </c>
      <c r="F230" s="275" t="s">
        <v>15</v>
      </c>
      <c r="G230" s="3">
        <v>6600</v>
      </c>
      <c r="H230" s="3">
        <f t="shared" si="2"/>
        <v>594000</v>
      </c>
      <c r="I230" s="3">
        <v>90</v>
      </c>
    </row>
    <row r="231" spans="1:9" s="77" customFormat="1" x14ac:dyDescent="0.25">
      <c r="A231" s="609"/>
      <c r="B231" s="558"/>
      <c r="C231" s="126">
        <v>32324900</v>
      </c>
      <c r="D231" s="125" t="s">
        <v>4574</v>
      </c>
      <c r="E231" s="79" t="s">
        <v>14</v>
      </c>
      <c r="F231" s="79" t="s">
        <v>15</v>
      </c>
      <c r="G231" s="16">
        <v>400000</v>
      </c>
      <c r="H231" s="16">
        <f t="shared" ref="H231:H308" si="3">G231*I231</f>
        <v>400000</v>
      </c>
      <c r="I231" s="16">
        <v>1</v>
      </c>
    </row>
    <row r="232" spans="1:9" s="77" customFormat="1" x14ac:dyDescent="0.25">
      <c r="A232" s="609"/>
      <c r="B232" s="558"/>
      <c r="C232" s="126">
        <v>32324900</v>
      </c>
      <c r="D232" s="125" t="s">
        <v>4575</v>
      </c>
      <c r="E232" s="79" t="s">
        <v>14</v>
      </c>
      <c r="F232" s="79" t="s">
        <v>15</v>
      </c>
      <c r="G232" s="16">
        <v>400000</v>
      </c>
      <c r="H232" s="16">
        <f t="shared" si="3"/>
        <v>2000000</v>
      </c>
      <c r="I232" s="16">
        <v>5</v>
      </c>
    </row>
    <row r="233" spans="1:9" s="77" customFormat="1" x14ac:dyDescent="0.25">
      <c r="A233" s="609"/>
      <c r="B233" s="558"/>
      <c r="C233" s="122" t="s">
        <v>4576</v>
      </c>
      <c r="D233" s="120" t="s">
        <v>3222</v>
      </c>
      <c r="E233" s="275" t="s">
        <v>14</v>
      </c>
      <c r="F233" s="275" t="s">
        <v>15</v>
      </c>
      <c r="G233" s="3">
        <v>368000</v>
      </c>
      <c r="H233" s="3">
        <f t="shared" si="3"/>
        <v>368000</v>
      </c>
      <c r="I233" s="3">
        <v>1</v>
      </c>
    </row>
    <row r="234" spans="1:9" s="77" customFormat="1" x14ac:dyDescent="0.25">
      <c r="A234" s="609"/>
      <c r="B234" s="558"/>
      <c r="C234" s="127" t="s">
        <v>5518</v>
      </c>
      <c r="D234" s="128" t="s">
        <v>3092</v>
      </c>
      <c r="E234" s="80" t="s">
        <v>14</v>
      </c>
      <c r="F234" s="80" t="s">
        <v>15</v>
      </c>
      <c r="G234" s="53">
        <v>8000</v>
      </c>
      <c r="H234" s="53">
        <f t="shared" si="3"/>
        <v>160000</v>
      </c>
      <c r="I234" s="53">
        <v>20</v>
      </c>
    </row>
    <row r="235" spans="1:9" s="77" customFormat="1" ht="30" x14ac:dyDescent="0.25">
      <c r="A235" s="609"/>
      <c r="B235" s="558"/>
      <c r="C235" s="128" t="s">
        <v>5522</v>
      </c>
      <c r="D235" s="128" t="s">
        <v>4577</v>
      </c>
      <c r="E235" s="128" t="s">
        <v>14</v>
      </c>
      <c r="F235" s="80" t="s">
        <v>15</v>
      </c>
      <c r="G235" s="53">
        <v>150</v>
      </c>
      <c r="H235" s="53">
        <f t="shared" si="3"/>
        <v>180000</v>
      </c>
      <c r="I235" s="53">
        <v>1200</v>
      </c>
    </row>
    <row r="236" spans="1:9" s="410" customFormat="1" x14ac:dyDescent="0.25">
      <c r="A236" s="609"/>
      <c r="B236" s="558"/>
      <c r="C236" s="128" t="s">
        <v>6488</v>
      </c>
      <c r="D236" s="128" t="s">
        <v>6489</v>
      </c>
      <c r="E236" s="128" t="s">
        <v>14</v>
      </c>
      <c r="F236" s="80" t="s">
        <v>15</v>
      </c>
      <c r="G236" s="361">
        <v>55000</v>
      </c>
      <c r="H236" s="340">
        <v>4400</v>
      </c>
      <c r="I236" s="361">
        <v>80</v>
      </c>
    </row>
    <row r="237" spans="1:9" s="77" customFormat="1" x14ac:dyDescent="0.25">
      <c r="A237" s="609"/>
      <c r="B237" s="558"/>
      <c r="C237" s="127" t="s">
        <v>5505</v>
      </c>
      <c r="D237" s="128" t="s">
        <v>4578</v>
      </c>
      <c r="E237" s="80" t="s">
        <v>14</v>
      </c>
      <c r="F237" s="80" t="s">
        <v>15</v>
      </c>
      <c r="G237" s="53">
        <v>8000</v>
      </c>
      <c r="H237" s="53">
        <f t="shared" si="3"/>
        <v>160000</v>
      </c>
      <c r="I237" s="53">
        <v>20</v>
      </c>
    </row>
    <row r="238" spans="1:9" s="98" customFormat="1" x14ac:dyDescent="0.25">
      <c r="A238" s="609"/>
      <c r="B238" s="558"/>
      <c r="C238" s="127" t="s">
        <v>5519</v>
      </c>
      <c r="D238" s="128" t="s">
        <v>5520</v>
      </c>
      <c r="E238" s="80" t="s">
        <v>14</v>
      </c>
      <c r="F238" s="80" t="s">
        <v>15</v>
      </c>
      <c r="G238" s="53">
        <v>20000</v>
      </c>
      <c r="H238" s="53">
        <v>100000</v>
      </c>
      <c r="I238" s="53">
        <v>5</v>
      </c>
    </row>
    <row r="239" spans="1:9" s="98" customFormat="1" x14ac:dyDescent="0.25">
      <c r="A239" s="609"/>
      <c r="B239" s="558"/>
      <c r="C239" s="127" t="s">
        <v>5521</v>
      </c>
      <c r="D239" s="128" t="s">
        <v>5520</v>
      </c>
      <c r="E239" s="80" t="s">
        <v>14</v>
      </c>
      <c r="F239" s="80" t="s">
        <v>15</v>
      </c>
      <c r="G239" s="53">
        <v>12000</v>
      </c>
      <c r="H239" s="53">
        <v>72000</v>
      </c>
      <c r="I239" s="53">
        <v>6</v>
      </c>
    </row>
    <row r="240" spans="1:9" s="98" customFormat="1" x14ac:dyDescent="0.25">
      <c r="A240" s="609"/>
      <c r="B240" s="558"/>
      <c r="C240" s="127"/>
      <c r="D240" s="128"/>
      <c r="E240" s="80" t="s">
        <v>14</v>
      </c>
      <c r="F240" s="80" t="s">
        <v>15</v>
      </c>
      <c r="G240" s="53"/>
      <c r="H240" s="53"/>
      <c r="I240" s="53"/>
    </row>
    <row r="241" spans="1:13" s="77" customFormat="1" x14ac:dyDescent="0.25">
      <c r="A241" s="609"/>
      <c r="B241" s="558"/>
      <c r="C241" s="127" t="s">
        <v>5506</v>
      </c>
      <c r="D241" s="128" t="s">
        <v>4579</v>
      </c>
      <c r="E241" s="80" t="s">
        <v>14</v>
      </c>
      <c r="F241" s="80" t="s">
        <v>15</v>
      </c>
      <c r="G241" s="53">
        <v>20000</v>
      </c>
      <c r="H241" s="53">
        <f t="shared" si="3"/>
        <v>80000</v>
      </c>
      <c r="I241" s="53">
        <v>4</v>
      </c>
    </row>
    <row r="242" spans="1:13" s="77" customFormat="1" x14ac:dyDescent="0.25">
      <c r="A242" s="609"/>
      <c r="B242" s="558"/>
      <c r="C242" s="122" t="s">
        <v>4580</v>
      </c>
      <c r="D242" s="120" t="s">
        <v>1204</v>
      </c>
      <c r="E242" s="275" t="s">
        <v>14</v>
      </c>
      <c r="F242" s="275" t="s">
        <v>15</v>
      </c>
      <c r="G242" s="3">
        <v>40000</v>
      </c>
      <c r="H242" s="3">
        <f t="shared" si="3"/>
        <v>1000000</v>
      </c>
      <c r="I242" s="3">
        <v>25</v>
      </c>
    </row>
    <row r="243" spans="1:13" s="77" customFormat="1" x14ac:dyDescent="0.25">
      <c r="A243" s="609"/>
      <c r="B243" s="558"/>
      <c r="C243" s="122" t="s">
        <v>4581</v>
      </c>
      <c r="D243" s="120" t="s">
        <v>1204</v>
      </c>
      <c r="E243" s="275" t="s">
        <v>14</v>
      </c>
      <c r="F243" s="275" t="s">
        <v>15</v>
      </c>
      <c r="G243" s="3">
        <v>70000</v>
      </c>
      <c r="H243" s="3">
        <f t="shared" si="3"/>
        <v>350000</v>
      </c>
      <c r="I243" s="3">
        <v>5</v>
      </c>
    </row>
    <row r="244" spans="1:13" s="77" customFormat="1" ht="30" x14ac:dyDescent="0.25">
      <c r="A244" s="609"/>
      <c r="B244" s="558"/>
      <c r="C244" s="122" t="s">
        <v>4582</v>
      </c>
      <c r="D244" s="120" t="s">
        <v>465</v>
      </c>
      <c r="E244" s="275" t="s">
        <v>14</v>
      </c>
      <c r="F244" s="275" t="s">
        <v>15</v>
      </c>
      <c r="G244" s="3">
        <v>8000</v>
      </c>
      <c r="H244" s="3">
        <f>G244*I244</f>
        <v>160000</v>
      </c>
      <c r="I244" s="3">
        <v>20</v>
      </c>
    </row>
    <row r="245" spans="1:13" s="474" customFormat="1" x14ac:dyDescent="0.25">
      <c r="A245" s="609"/>
      <c r="B245" s="558"/>
      <c r="C245" s="122" t="s">
        <v>6659</v>
      </c>
      <c r="D245" s="122" t="s">
        <v>5848</v>
      </c>
      <c r="E245" s="122" t="s">
        <v>14</v>
      </c>
      <c r="F245" s="122" t="s">
        <v>15</v>
      </c>
      <c r="G245" s="361">
        <v>70000</v>
      </c>
      <c r="H245" s="340">
        <v>140</v>
      </c>
      <c r="I245" s="3">
        <v>2</v>
      </c>
    </row>
    <row r="246" spans="1:13" s="474" customFormat="1" x14ac:dyDescent="0.25">
      <c r="A246" s="609"/>
      <c r="B246" s="558"/>
      <c r="C246" s="122" t="s">
        <v>6660</v>
      </c>
      <c r="D246" s="122" t="s">
        <v>6661</v>
      </c>
      <c r="E246" s="122" t="s">
        <v>14</v>
      </c>
      <c r="F246" s="122" t="s">
        <v>15</v>
      </c>
      <c r="G246" s="361">
        <v>25000</v>
      </c>
      <c r="H246" s="340">
        <v>150</v>
      </c>
      <c r="I246" s="3">
        <v>6</v>
      </c>
    </row>
    <row r="247" spans="1:13" s="474" customFormat="1" x14ac:dyDescent="0.25">
      <c r="A247" s="609"/>
      <c r="B247" s="558"/>
      <c r="C247" s="122" t="s">
        <v>6662</v>
      </c>
      <c r="D247" s="122" t="s">
        <v>55</v>
      </c>
      <c r="E247" s="122" t="s">
        <v>14</v>
      </c>
      <c r="F247" s="122" t="s">
        <v>15</v>
      </c>
      <c r="G247" s="361">
        <v>3500</v>
      </c>
      <c r="H247" s="340">
        <v>525</v>
      </c>
      <c r="I247" s="3">
        <v>150</v>
      </c>
    </row>
    <row r="248" spans="1:13" s="474" customFormat="1" x14ac:dyDescent="0.25">
      <c r="A248" s="609"/>
      <c r="B248" s="558"/>
      <c r="C248" s="122" t="s">
        <v>6663</v>
      </c>
      <c r="D248" s="122" t="s">
        <v>4568</v>
      </c>
      <c r="E248" s="122" t="s">
        <v>14</v>
      </c>
      <c r="F248" s="122" t="s">
        <v>15</v>
      </c>
      <c r="G248" s="361">
        <v>10000</v>
      </c>
      <c r="H248" s="340">
        <v>100</v>
      </c>
      <c r="I248" s="3">
        <v>10</v>
      </c>
    </row>
    <row r="249" spans="1:13" s="474" customFormat="1" x14ac:dyDescent="0.25">
      <c r="A249" s="609"/>
      <c r="B249" s="558"/>
      <c r="C249" s="122" t="s">
        <v>6664</v>
      </c>
      <c r="D249" s="122" t="s">
        <v>1871</v>
      </c>
      <c r="E249" s="122" t="s">
        <v>14</v>
      </c>
      <c r="F249" s="122" t="s">
        <v>15</v>
      </c>
      <c r="G249" s="361">
        <v>6500</v>
      </c>
      <c r="H249" s="340">
        <v>650</v>
      </c>
      <c r="I249" s="3">
        <v>100</v>
      </c>
    </row>
    <row r="250" spans="1:13" s="77" customFormat="1" ht="30" x14ac:dyDescent="0.25">
      <c r="A250" s="609"/>
      <c r="B250" s="558"/>
      <c r="C250" s="122" t="s">
        <v>6943</v>
      </c>
      <c r="D250" s="120" t="s">
        <v>465</v>
      </c>
      <c r="E250" s="275" t="s">
        <v>14</v>
      </c>
      <c r="F250" s="275" t="s">
        <v>15</v>
      </c>
      <c r="G250" s="3">
        <v>8000</v>
      </c>
      <c r="H250" s="3">
        <f t="shared" si="3"/>
        <v>160000</v>
      </c>
      <c r="I250" s="3">
        <v>20</v>
      </c>
      <c r="M250" s="98"/>
    </row>
    <row r="251" spans="1:13" s="285" customFormat="1" x14ac:dyDescent="0.25">
      <c r="A251" s="609"/>
      <c r="B251" s="558"/>
      <c r="C251" s="122" t="s">
        <v>5787</v>
      </c>
      <c r="D251" s="120" t="s">
        <v>5788</v>
      </c>
      <c r="E251" s="286" t="s">
        <v>14</v>
      </c>
      <c r="F251" s="286" t="s">
        <v>15</v>
      </c>
      <c r="G251" s="3">
        <v>45000</v>
      </c>
      <c r="H251" s="3">
        <f t="shared" ref="H251:H256" si="4">G251*I251</f>
        <v>135000</v>
      </c>
      <c r="I251" s="3">
        <v>3</v>
      </c>
    </row>
    <row r="252" spans="1:13" s="285" customFormat="1" x14ac:dyDescent="0.25">
      <c r="A252" s="609"/>
      <c r="B252" s="558"/>
      <c r="C252" s="122" t="s">
        <v>5789</v>
      </c>
      <c r="D252" s="120" t="s">
        <v>4218</v>
      </c>
      <c r="E252" s="286" t="s">
        <v>14</v>
      </c>
      <c r="F252" s="286" t="s">
        <v>15</v>
      </c>
      <c r="G252" s="3">
        <v>400000</v>
      </c>
      <c r="H252" s="3">
        <f t="shared" si="4"/>
        <v>400000</v>
      </c>
      <c r="I252" s="3">
        <v>1</v>
      </c>
    </row>
    <row r="253" spans="1:13" s="285" customFormat="1" x14ac:dyDescent="0.25">
      <c r="A253" s="609"/>
      <c r="B253" s="558"/>
      <c r="C253" s="122" t="s">
        <v>5790</v>
      </c>
      <c r="D253" s="120" t="s">
        <v>4218</v>
      </c>
      <c r="E253" s="286" t="s">
        <v>14</v>
      </c>
      <c r="F253" s="286" t="s">
        <v>15</v>
      </c>
      <c r="G253" s="3">
        <v>400000</v>
      </c>
      <c r="H253" s="3">
        <f t="shared" si="4"/>
        <v>2000000</v>
      </c>
      <c r="I253" s="3">
        <v>5</v>
      </c>
    </row>
    <row r="254" spans="1:13" s="285" customFormat="1" x14ac:dyDescent="0.25">
      <c r="A254" s="609"/>
      <c r="B254" s="558"/>
      <c r="C254" s="122" t="s">
        <v>5791</v>
      </c>
      <c r="D254" s="120" t="s">
        <v>5792</v>
      </c>
      <c r="E254" s="286" t="s">
        <v>14</v>
      </c>
      <c r="F254" s="286" t="s">
        <v>15</v>
      </c>
      <c r="G254" s="3">
        <v>18000</v>
      </c>
      <c r="H254" s="3">
        <f t="shared" si="4"/>
        <v>360000</v>
      </c>
      <c r="I254" s="3">
        <v>20</v>
      </c>
    </row>
    <row r="255" spans="1:13" s="285" customFormat="1" x14ac:dyDescent="0.25">
      <c r="A255" s="609"/>
      <c r="B255" s="558"/>
      <c r="C255" s="122" t="s">
        <v>5793</v>
      </c>
      <c r="D255" s="120" t="s">
        <v>5794</v>
      </c>
      <c r="E255" s="286" t="s">
        <v>14</v>
      </c>
      <c r="F255" s="286" t="s">
        <v>15</v>
      </c>
      <c r="G255" s="3">
        <v>70000</v>
      </c>
      <c r="H255" s="3">
        <f t="shared" si="4"/>
        <v>2100000</v>
      </c>
      <c r="I255" s="3">
        <v>30</v>
      </c>
    </row>
    <row r="256" spans="1:13" s="285" customFormat="1" x14ac:dyDescent="0.25">
      <c r="A256" s="609"/>
      <c r="B256" s="558"/>
      <c r="C256" s="122" t="s">
        <v>5795</v>
      </c>
      <c r="D256" s="120" t="s">
        <v>4226</v>
      </c>
      <c r="E256" s="286" t="s">
        <v>14</v>
      </c>
      <c r="F256" s="286" t="s">
        <v>15</v>
      </c>
      <c r="G256" s="3">
        <v>80000</v>
      </c>
      <c r="H256" s="3">
        <f t="shared" si="4"/>
        <v>800000</v>
      </c>
      <c r="I256" s="3">
        <v>10</v>
      </c>
    </row>
    <row r="257" spans="1:9" s="77" customFormat="1" x14ac:dyDescent="0.25">
      <c r="A257" s="609"/>
      <c r="B257" s="558"/>
      <c r="C257" s="122" t="s">
        <v>4583</v>
      </c>
      <c r="D257" s="120" t="s">
        <v>4584</v>
      </c>
      <c r="E257" s="275" t="s">
        <v>14</v>
      </c>
      <c r="F257" s="275" t="s">
        <v>15</v>
      </c>
      <c r="G257" s="3">
        <v>90000</v>
      </c>
      <c r="H257" s="3">
        <f t="shared" si="3"/>
        <v>900000</v>
      </c>
      <c r="I257" s="3">
        <v>10</v>
      </c>
    </row>
    <row r="258" spans="1:9" s="77" customFormat="1" x14ac:dyDescent="0.25">
      <c r="A258" s="609"/>
      <c r="B258" s="558"/>
      <c r="C258" s="122" t="s">
        <v>4585</v>
      </c>
      <c r="D258" s="120" t="s">
        <v>466</v>
      </c>
      <c r="E258" s="275" t="s">
        <v>14</v>
      </c>
      <c r="F258" s="275" t="s">
        <v>15</v>
      </c>
      <c r="G258" s="3">
        <v>100000</v>
      </c>
      <c r="H258" s="3">
        <f t="shared" si="3"/>
        <v>1000000</v>
      </c>
      <c r="I258" s="3">
        <v>10</v>
      </c>
    </row>
    <row r="259" spans="1:9" s="77" customFormat="1" x14ac:dyDescent="0.25">
      <c r="A259" s="609"/>
      <c r="B259" s="558"/>
      <c r="C259" s="122" t="s">
        <v>4586</v>
      </c>
      <c r="D259" s="120" t="s">
        <v>466</v>
      </c>
      <c r="E259" s="275" t="s">
        <v>14</v>
      </c>
      <c r="F259" s="275" t="s">
        <v>15</v>
      </c>
      <c r="G259" s="3">
        <v>100000</v>
      </c>
      <c r="H259" s="3">
        <f t="shared" si="3"/>
        <v>500000</v>
      </c>
      <c r="I259" s="3">
        <v>5</v>
      </c>
    </row>
    <row r="260" spans="1:9" s="77" customFormat="1" x14ac:dyDescent="0.25">
      <c r="A260" s="609"/>
      <c r="B260" s="558"/>
      <c r="C260" s="122" t="s">
        <v>4587</v>
      </c>
      <c r="D260" s="120" t="s">
        <v>1877</v>
      </c>
      <c r="E260" s="275" t="s">
        <v>14</v>
      </c>
      <c r="F260" s="275" t="s">
        <v>15</v>
      </c>
      <c r="G260" s="3">
        <v>130000</v>
      </c>
      <c r="H260" s="3">
        <f t="shared" si="3"/>
        <v>390000</v>
      </c>
      <c r="I260" s="3">
        <v>3</v>
      </c>
    </row>
    <row r="261" spans="1:9" s="77" customFormat="1" x14ac:dyDescent="0.25">
      <c r="A261" s="609"/>
      <c r="B261" s="558"/>
      <c r="C261" s="122" t="s">
        <v>4588</v>
      </c>
      <c r="D261" s="120" t="s">
        <v>1877</v>
      </c>
      <c r="E261" s="275" t="s">
        <v>14</v>
      </c>
      <c r="F261" s="275" t="s">
        <v>15</v>
      </c>
      <c r="G261" s="3">
        <v>180000</v>
      </c>
      <c r="H261" s="3">
        <f t="shared" si="3"/>
        <v>360000</v>
      </c>
      <c r="I261" s="3">
        <v>2</v>
      </c>
    </row>
    <row r="262" spans="1:9" s="77" customFormat="1" x14ac:dyDescent="0.25">
      <c r="A262" s="609"/>
      <c r="B262" s="558"/>
      <c r="C262" s="122" t="s">
        <v>4589</v>
      </c>
      <c r="D262" s="120" t="s">
        <v>715</v>
      </c>
      <c r="E262" s="275" t="s">
        <v>14</v>
      </c>
      <c r="F262" s="275" t="s">
        <v>15</v>
      </c>
      <c r="G262" s="3">
        <v>41000</v>
      </c>
      <c r="H262" s="3">
        <f t="shared" si="3"/>
        <v>369000</v>
      </c>
      <c r="I262" s="3">
        <v>9</v>
      </c>
    </row>
    <row r="263" spans="1:9" s="77" customFormat="1" x14ac:dyDescent="0.25">
      <c r="A263" s="609"/>
      <c r="B263" s="558"/>
      <c r="C263" s="122" t="s">
        <v>4590</v>
      </c>
      <c r="D263" s="120" t="s">
        <v>715</v>
      </c>
      <c r="E263" s="275" t="s">
        <v>14</v>
      </c>
      <c r="F263" s="275" t="s">
        <v>15</v>
      </c>
      <c r="G263" s="3">
        <v>53000</v>
      </c>
      <c r="H263" s="3">
        <f t="shared" si="3"/>
        <v>477000</v>
      </c>
      <c r="I263" s="3">
        <v>9</v>
      </c>
    </row>
    <row r="264" spans="1:9" s="77" customFormat="1" x14ac:dyDescent="0.25">
      <c r="A264" s="609"/>
      <c r="B264" s="558"/>
      <c r="C264" s="122" t="s">
        <v>4591</v>
      </c>
      <c r="D264" s="123" t="s">
        <v>4592</v>
      </c>
      <c r="E264" s="275" t="s">
        <v>14</v>
      </c>
      <c r="F264" s="275" t="s">
        <v>15</v>
      </c>
      <c r="G264" s="3">
        <v>40000</v>
      </c>
      <c r="H264" s="3">
        <f t="shared" si="3"/>
        <v>1600000</v>
      </c>
      <c r="I264" s="3">
        <v>40</v>
      </c>
    </row>
    <row r="265" spans="1:9" s="77" customFormat="1" x14ac:dyDescent="0.25">
      <c r="A265" s="609"/>
      <c r="B265" s="558"/>
      <c r="C265" s="122" t="s">
        <v>4593</v>
      </c>
      <c r="D265" s="120" t="s">
        <v>4594</v>
      </c>
      <c r="E265" s="275" t="s">
        <v>14</v>
      </c>
      <c r="F265" s="275" t="s">
        <v>15</v>
      </c>
      <c r="G265" s="3">
        <v>20000</v>
      </c>
      <c r="H265" s="3">
        <f t="shared" si="3"/>
        <v>200000</v>
      </c>
      <c r="I265" s="3">
        <v>10</v>
      </c>
    </row>
    <row r="266" spans="1:9" s="77" customFormat="1" x14ac:dyDescent="0.25">
      <c r="A266" s="609"/>
      <c r="B266" s="558"/>
      <c r="C266" s="122" t="s">
        <v>4595</v>
      </c>
      <c r="D266" s="120" t="s">
        <v>1879</v>
      </c>
      <c r="E266" s="275" t="s">
        <v>14</v>
      </c>
      <c r="F266" s="275" t="s">
        <v>15</v>
      </c>
      <c r="G266" s="3">
        <v>30000</v>
      </c>
      <c r="H266" s="3">
        <f t="shared" si="3"/>
        <v>300000</v>
      </c>
      <c r="I266" s="3">
        <v>10</v>
      </c>
    </row>
    <row r="267" spans="1:9" s="77" customFormat="1" x14ac:dyDescent="0.25">
      <c r="A267" s="609"/>
      <c r="B267" s="558"/>
      <c r="C267" s="122" t="s">
        <v>4596</v>
      </c>
      <c r="D267" s="120" t="s">
        <v>1880</v>
      </c>
      <c r="E267" s="275" t="s">
        <v>14</v>
      </c>
      <c r="F267" s="275" t="s">
        <v>15</v>
      </c>
      <c r="G267" s="3">
        <v>60000</v>
      </c>
      <c r="H267" s="3">
        <f t="shared" si="3"/>
        <v>1800000</v>
      </c>
      <c r="I267" s="3">
        <v>30</v>
      </c>
    </row>
    <row r="268" spans="1:9" s="77" customFormat="1" x14ac:dyDescent="0.25">
      <c r="A268" s="609"/>
      <c r="B268" s="558"/>
      <c r="C268" s="122" t="s">
        <v>4597</v>
      </c>
      <c r="D268" s="120" t="s">
        <v>1880</v>
      </c>
      <c r="E268" s="275" t="s">
        <v>14</v>
      </c>
      <c r="F268" s="275" t="s">
        <v>15</v>
      </c>
      <c r="G268" s="3">
        <v>50000</v>
      </c>
      <c r="H268" s="3">
        <f t="shared" si="3"/>
        <v>450000</v>
      </c>
      <c r="I268" s="3">
        <v>9</v>
      </c>
    </row>
    <row r="269" spans="1:9" s="77" customFormat="1" ht="30" x14ac:dyDescent="0.25">
      <c r="A269" s="609"/>
      <c r="B269" s="558"/>
      <c r="C269" s="122" t="s">
        <v>4598</v>
      </c>
      <c r="D269" s="120" t="s">
        <v>716</v>
      </c>
      <c r="E269" s="275" t="s">
        <v>14</v>
      </c>
      <c r="F269" s="275" t="s">
        <v>15</v>
      </c>
      <c r="G269" s="3">
        <v>50000</v>
      </c>
      <c r="H269" s="3">
        <f t="shared" si="3"/>
        <v>2500000</v>
      </c>
      <c r="I269" s="3">
        <v>50</v>
      </c>
    </row>
    <row r="270" spans="1:9" s="94" customFormat="1" x14ac:dyDescent="0.25">
      <c r="A270" s="609"/>
      <c r="B270" s="558"/>
      <c r="C270" s="122" t="s">
        <v>5492</v>
      </c>
      <c r="D270" s="123" t="s">
        <v>457</v>
      </c>
      <c r="E270" s="275" t="s">
        <v>14</v>
      </c>
      <c r="F270" s="275" t="s">
        <v>15</v>
      </c>
      <c r="G270" s="3">
        <v>950000</v>
      </c>
      <c r="H270" s="3">
        <f t="shared" si="3"/>
        <v>950000</v>
      </c>
      <c r="I270" s="3">
        <v>1</v>
      </c>
    </row>
    <row r="271" spans="1:9" s="77" customFormat="1" ht="30" x14ac:dyDescent="0.25">
      <c r="A271" s="609"/>
      <c r="B271" s="558"/>
      <c r="C271" s="126">
        <v>39132230</v>
      </c>
      <c r="D271" s="125" t="s">
        <v>4599</v>
      </c>
      <c r="E271" s="79" t="s">
        <v>14</v>
      </c>
      <c r="F271" s="79" t="s">
        <v>15</v>
      </c>
      <c r="G271" s="16">
        <v>70000</v>
      </c>
      <c r="H271" s="16">
        <f t="shared" si="3"/>
        <v>2100000</v>
      </c>
      <c r="I271" s="16">
        <v>30</v>
      </c>
    </row>
    <row r="272" spans="1:9" s="77" customFormat="1" x14ac:dyDescent="0.25">
      <c r="A272" s="609"/>
      <c r="B272" s="558"/>
      <c r="C272" s="122" t="s">
        <v>4600</v>
      </c>
      <c r="D272" s="120" t="s">
        <v>2408</v>
      </c>
      <c r="E272" s="275" t="s">
        <v>14</v>
      </c>
      <c r="F272" s="275" t="s">
        <v>15</v>
      </c>
      <c r="G272" s="3">
        <v>60000</v>
      </c>
      <c r="H272" s="3">
        <f t="shared" si="3"/>
        <v>1200000</v>
      </c>
      <c r="I272" s="3">
        <v>20</v>
      </c>
    </row>
    <row r="273" spans="1:9" s="77" customFormat="1" x14ac:dyDescent="0.25">
      <c r="A273" s="609"/>
      <c r="B273" s="558"/>
      <c r="C273" s="122" t="s">
        <v>4583</v>
      </c>
      <c r="D273" s="120" t="s">
        <v>2408</v>
      </c>
      <c r="E273" s="275" t="s">
        <v>14</v>
      </c>
      <c r="F273" s="275" t="s">
        <v>15</v>
      </c>
      <c r="G273" s="3">
        <v>25000</v>
      </c>
      <c r="H273" s="3">
        <f t="shared" si="3"/>
        <v>1000000</v>
      </c>
      <c r="I273" s="3">
        <v>40</v>
      </c>
    </row>
    <row r="274" spans="1:9" s="77" customFormat="1" x14ac:dyDescent="0.25">
      <c r="A274" s="609"/>
      <c r="B274" s="558"/>
      <c r="C274" s="122" t="s">
        <v>4601</v>
      </c>
      <c r="D274" s="120" t="s">
        <v>4602</v>
      </c>
      <c r="E274" s="275" t="s">
        <v>14</v>
      </c>
      <c r="F274" s="275" t="s">
        <v>15</v>
      </c>
      <c r="G274" s="3">
        <v>30000</v>
      </c>
      <c r="H274" s="3">
        <f t="shared" si="3"/>
        <v>300000</v>
      </c>
      <c r="I274" s="3">
        <v>10</v>
      </c>
    </row>
    <row r="275" spans="1:9" s="77" customFormat="1" x14ac:dyDescent="0.25">
      <c r="A275" s="609"/>
      <c r="B275" s="558"/>
      <c r="C275" s="122" t="s">
        <v>4603</v>
      </c>
      <c r="D275" s="120" t="s">
        <v>4602</v>
      </c>
      <c r="E275" s="275" t="s">
        <v>14</v>
      </c>
      <c r="F275" s="275" t="s">
        <v>15</v>
      </c>
      <c r="G275" s="3">
        <v>30000</v>
      </c>
      <c r="H275" s="3">
        <f t="shared" si="3"/>
        <v>600000</v>
      </c>
      <c r="I275" s="3">
        <v>20</v>
      </c>
    </row>
    <row r="276" spans="1:9" s="77" customFormat="1" x14ac:dyDescent="0.25">
      <c r="A276" s="609"/>
      <c r="B276" s="558"/>
      <c r="C276" s="122" t="s">
        <v>4604</v>
      </c>
      <c r="D276" s="120" t="s">
        <v>4605</v>
      </c>
      <c r="E276" s="275" t="s">
        <v>14</v>
      </c>
      <c r="F276" s="275" t="s">
        <v>15</v>
      </c>
      <c r="G276" s="3">
        <v>15500</v>
      </c>
      <c r="H276" s="3">
        <f t="shared" si="3"/>
        <v>1550000</v>
      </c>
      <c r="I276" s="3">
        <v>100</v>
      </c>
    </row>
    <row r="277" spans="1:9" s="77" customFormat="1" x14ac:dyDescent="0.25">
      <c r="A277" s="609"/>
      <c r="B277" s="558"/>
      <c r="C277" s="122" t="s">
        <v>4606</v>
      </c>
      <c r="D277" s="120" t="s">
        <v>1883</v>
      </c>
      <c r="E277" s="275" t="s">
        <v>14</v>
      </c>
      <c r="F277" s="275" t="s">
        <v>15</v>
      </c>
      <c r="G277" s="3">
        <v>60000</v>
      </c>
      <c r="H277" s="3">
        <f t="shared" si="3"/>
        <v>600000</v>
      </c>
      <c r="I277" s="3">
        <v>10</v>
      </c>
    </row>
    <row r="278" spans="1:9" s="77" customFormat="1" x14ac:dyDescent="0.25">
      <c r="A278" s="609"/>
      <c r="B278" s="558"/>
      <c r="C278" s="122" t="s">
        <v>4607</v>
      </c>
      <c r="D278" s="120" t="s">
        <v>1883</v>
      </c>
      <c r="E278" s="275" t="s">
        <v>14</v>
      </c>
      <c r="F278" s="275" t="s">
        <v>15</v>
      </c>
      <c r="G278" s="3">
        <v>45000</v>
      </c>
      <c r="H278" s="3">
        <f t="shared" si="3"/>
        <v>405000</v>
      </c>
      <c r="I278" s="3">
        <v>9</v>
      </c>
    </row>
    <row r="279" spans="1:9" s="77" customFormat="1" x14ac:dyDescent="0.25">
      <c r="A279" s="609"/>
      <c r="B279" s="558"/>
      <c r="C279" s="122" t="s">
        <v>4608</v>
      </c>
      <c r="D279" s="120" t="s">
        <v>3097</v>
      </c>
      <c r="E279" s="275" t="s">
        <v>14</v>
      </c>
      <c r="F279" s="275" t="s">
        <v>15</v>
      </c>
      <c r="G279" s="3">
        <v>295000</v>
      </c>
      <c r="H279" s="3">
        <f t="shared" si="3"/>
        <v>885000</v>
      </c>
      <c r="I279" s="3">
        <v>3</v>
      </c>
    </row>
    <row r="280" spans="1:9" s="77" customFormat="1" x14ac:dyDescent="0.25">
      <c r="A280" s="609"/>
      <c r="B280" s="558"/>
      <c r="C280" s="119">
        <v>39711140</v>
      </c>
      <c r="D280" s="120" t="s">
        <v>1886</v>
      </c>
      <c r="E280" s="275" t="s">
        <v>14</v>
      </c>
      <c r="F280" s="275" t="s">
        <v>15</v>
      </c>
      <c r="G280" s="3">
        <v>80000</v>
      </c>
      <c r="H280" s="3">
        <f t="shared" si="3"/>
        <v>800000</v>
      </c>
      <c r="I280" s="3">
        <v>10</v>
      </c>
    </row>
    <row r="281" spans="1:9" s="77" customFormat="1" x14ac:dyDescent="0.25">
      <c r="A281" s="609"/>
      <c r="B281" s="558"/>
      <c r="C281" s="126">
        <v>39714200</v>
      </c>
      <c r="D281" s="125" t="s">
        <v>722</v>
      </c>
      <c r="E281" s="79" t="s">
        <v>14</v>
      </c>
      <c r="F281" s="79" t="s">
        <v>15</v>
      </c>
      <c r="G281" s="16">
        <v>800000</v>
      </c>
      <c r="H281" s="16">
        <f t="shared" si="3"/>
        <v>800000</v>
      </c>
      <c r="I281" s="16">
        <v>1</v>
      </c>
    </row>
    <row r="282" spans="1:9" s="77" customFormat="1" x14ac:dyDescent="0.25">
      <c r="A282" s="609"/>
      <c r="B282" s="558"/>
      <c r="C282" s="122" t="s">
        <v>4609</v>
      </c>
      <c r="D282" s="120" t="s">
        <v>722</v>
      </c>
      <c r="E282" s="275" t="s">
        <v>14</v>
      </c>
      <c r="F282" s="275" t="s">
        <v>15</v>
      </c>
      <c r="G282" s="3">
        <v>255000</v>
      </c>
      <c r="H282" s="3">
        <f t="shared" si="3"/>
        <v>2295000</v>
      </c>
      <c r="I282" s="3">
        <v>9</v>
      </c>
    </row>
    <row r="283" spans="1:9" s="77" customFormat="1" x14ac:dyDescent="0.25">
      <c r="A283" s="609"/>
      <c r="B283" s="558"/>
      <c r="C283" s="122" t="s">
        <v>4610</v>
      </c>
      <c r="D283" s="120" t="s">
        <v>4611</v>
      </c>
      <c r="E283" s="275" t="s">
        <v>14</v>
      </c>
      <c r="F283" s="275" t="s">
        <v>15</v>
      </c>
      <c r="G283" s="3">
        <v>5000</v>
      </c>
      <c r="H283" s="3">
        <f t="shared" si="3"/>
        <v>150000</v>
      </c>
      <c r="I283" s="3">
        <v>30</v>
      </c>
    </row>
    <row r="284" spans="1:9" s="77" customFormat="1" x14ac:dyDescent="0.25">
      <c r="A284" s="609"/>
      <c r="B284" s="558"/>
      <c r="C284" s="126">
        <v>64211280</v>
      </c>
      <c r="D284" s="125" t="s">
        <v>4612</v>
      </c>
      <c r="E284" s="79" t="s">
        <v>14</v>
      </c>
      <c r="F284" s="79" t="s">
        <v>15</v>
      </c>
      <c r="G284" s="16">
        <v>20000</v>
      </c>
      <c r="H284" s="16">
        <f t="shared" si="3"/>
        <v>360000</v>
      </c>
      <c r="I284" s="16">
        <v>18</v>
      </c>
    </row>
    <row r="285" spans="1:9" s="77" customFormat="1" x14ac:dyDescent="0.25">
      <c r="A285" s="609"/>
      <c r="B285" s="558"/>
      <c r="C285" s="122" t="s">
        <v>4613</v>
      </c>
      <c r="D285" s="120" t="s">
        <v>4614</v>
      </c>
      <c r="E285" s="275" t="s">
        <v>14</v>
      </c>
      <c r="F285" s="275" t="s">
        <v>15</v>
      </c>
      <c r="G285" s="3">
        <v>150000</v>
      </c>
      <c r="H285" s="3">
        <f t="shared" si="3"/>
        <v>900000</v>
      </c>
      <c r="I285" s="3">
        <v>6</v>
      </c>
    </row>
    <row r="286" spans="1:9" s="77" customFormat="1" x14ac:dyDescent="0.25">
      <c r="A286" s="609"/>
      <c r="B286" s="558"/>
      <c r="C286" s="122" t="s">
        <v>4615</v>
      </c>
      <c r="D286" s="120" t="s">
        <v>4616</v>
      </c>
      <c r="E286" s="275" t="s">
        <v>14</v>
      </c>
      <c r="F286" s="275" t="s">
        <v>15</v>
      </c>
      <c r="G286" s="3">
        <v>350000</v>
      </c>
      <c r="H286" s="3">
        <f t="shared" si="3"/>
        <v>700000</v>
      </c>
      <c r="I286" s="3">
        <v>2</v>
      </c>
    </row>
    <row r="287" spans="1:9" s="77" customFormat="1" x14ac:dyDescent="0.25">
      <c r="A287" s="609"/>
      <c r="B287" s="558"/>
      <c r="C287" s="122" t="s">
        <v>4617</v>
      </c>
      <c r="D287" s="120" t="s">
        <v>4618</v>
      </c>
      <c r="E287" s="275" t="s">
        <v>14</v>
      </c>
      <c r="F287" s="275" t="s">
        <v>15</v>
      </c>
      <c r="G287" s="3">
        <v>95000</v>
      </c>
      <c r="H287" s="3">
        <f t="shared" si="3"/>
        <v>3800000</v>
      </c>
      <c r="I287" s="3">
        <v>40</v>
      </c>
    </row>
    <row r="288" spans="1:9" s="77" customFormat="1" x14ac:dyDescent="0.25">
      <c r="A288" s="609"/>
      <c r="B288" s="558"/>
      <c r="C288" s="122" t="s">
        <v>4619</v>
      </c>
      <c r="D288" s="123" t="s">
        <v>4620</v>
      </c>
      <c r="E288" s="275" t="s">
        <v>14</v>
      </c>
      <c r="F288" s="275" t="s">
        <v>15</v>
      </c>
      <c r="G288" s="3">
        <v>375000</v>
      </c>
      <c r="H288" s="3">
        <f t="shared" si="3"/>
        <v>750000</v>
      </c>
      <c r="I288" s="3">
        <v>2</v>
      </c>
    </row>
    <row r="289" spans="1:9" s="77" customFormat="1" ht="30" x14ac:dyDescent="0.25">
      <c r="A289" s="609"/>
      <c r="B289" s="558"/>
      <c r="C289" s="122" t="s">
        <v>4621</v>
      </c>
      <c r="D289" s="123" t="s">
        <v>4622</v>
      </c>
      <c r="E289" s="275" t="s">
        <v>14</v>
      </c>
      <c r="F289" s="275" t="s">
        <v>15</v>
      </c>
      <c r="G289" s="3">
        <v>100000</v>
      </c>
      <c r="H289" s="3">
        <f t="shared" si="3"/>
        <v>100000</v>
      </c>
      <c r="I289" s="3">
        <v>1</v>
      </c>
    </row>
    <row r="290" spans="1:9" s="77" customFormat="1" x14ac:dyDescent="0.25">
      <c r="A290" s="609"/>
      <c r="B290" s="558"/>
      <c r="C290" s="122" t="s">
        <v>4623</v>
      </c>
      <c r="D290" s="123" t="s">
        <v>4624</v>
      </c>
      <c r="E290" s="275" t="s">
        <v>14</v>
      </c>
      <c r="F290" s="275" t="s">
        <v>15</v>
      </c>
      <c r="G290" s="3">
        <v>350000</v>
      </c>
      <c r="H290" s="3">
        <f t="shared" si="3"/>
        <v>350000</v>
      </c>
      <c r="I290" s="3">
        <v>1</v>
      </c>
    </row>
    <row r="291" spans="1:9" s="77" customFormat="1" x14ac:dyDescent="0.25">
      <c r="A291" s="609"/>
      <c r="B291" s="558"/>
      <c r="C291" s="122" t="s">
        <v>4625</v>
      </c>
      <c r="D291" s="123" t="s">
        <v>4626</v>
      </c>
      <c r="E291" s="275" t="s">
        <v>14</v>
      </c>
      <c r="F291" s="275" t="s">
        <v>15</v>
      </c>
      <c r="G291" s="3">
        <v>3000000</v>
      </c>
      <c r="H291" s="3">
        <f t="shared" si="3"/>
        <v>3000000</v>
      </c>
      <c r="I291" s="3">
        <v>1</v>
      </c>
    </row>
    <row r="292" spans="1:9" s="77" customFormat="1" ht="30" x14ac:dyDescent="0.25">
      <c r="A292" s="609"/>
      <c r="B292" s="558"/>
      <c r="C292" s="122" t="s">
        <v>4627</v>
      </c>
      <c r="D292" s="123" t="s">
        <v>4628</v>
      </c>
      <c r="E292" s="275" t="s">
        <v>126</v>
      </c>
      <c r="F292" s="275" t="s">
        <v>15</v>
      </c>
      <c r="G292" s="3">
        <v>1500000</v>
      </c>
      <c r="H292" s="3">
        <f t="shared" si="3"/>
        <v>1500000</v>
      </c>
      <c r="I292" s="3">
        <v>1</v>
      </c>
    </row>
    <row r="293" spans="1:9" s="77" customFormat="1" ht="30" x14ac:dyDescent="0.25">
      <c r="A293" s="609"/>
      <c r="B293" s="559"/>
      <c r="C293" s="126">
        <v>39138400</v>
      </c>
      <c r="D293" s="125" t="s">
        <v>4629</v>
      </c>
      <c r="E293" s="79" t="s">
        <v>14</v>
      </c>
      <c r="F293" s="79" t="s">
        <v>1858</v>
      </c>
      <c r="G293" s="16">
        <v>300000</v>
      </c>
      <c r="H293" s="16">
        <f t="shared" si="3"/>
        <v>1500000</v>
      </c>
      <c r="I293" s="16">
        <v>5</v>
      </c>
    </row>
    <row r="294" spans="1:9" s="77" customFormat="1" ht="30" x14ac:dyDescent="0.25">
      <c r="A294" s="609"/>
      <c r="B294" s="557">
        <v>5129</v>
      </c>
      <c r="C294" s="122" t="s">
        <v>4630</v>
      </c>
      <c r="D294" s="120" t="s">
        <v>4631</v>
      </c>
      <c r="E294" s="275" t="s">
        <v>14</v>
      </c>
      <c r="F294" s="275" t="s">
        <v>15</v>
      </c>
      <c r="G294" s="3">
        <v>639000</v>
      </c>
      <c r="H294" s="3">
        <f t="shared" si="3"/>
        <v>7668000</v>
      </c>
      <c r="I294" s="3">
        <v>12</v>
      </c>
    </row>
    <row r="295" spans="1:9" s="93" customFormat="1" x14ac:dyDescent="0.25">
      <c r="A295" s="609"/>
      <c r="B295" s="558"/>
      <c r="C295" s="120" t="s">
        <v>5462</v>
      </c>
      <c r="D295" s="120" t="s">
        <v>5463</v>
      </c>
      <c r="E295" s="275" t="s">
        <v>14</v>
      </c>
      <c r="F295" s="275" t="s">
        <v>15</v>
      </c>
      <c r="G295" s="3">
        <v>0</v>
      </c>
      <c r="H295" s="3">
        <v>0</v>
      </c>
      <c r="I295" s="3">
        <v>2</v>
      </c>
    </row>
    <row r="296" spans="1:9" s="93" customFormat="1" x14ac:dyDescent="0.25">
      <c r="A296" s="609"/>
      <c r="B296" s="558"/>
      <c r="C296" s="120" t="s">
        <v>5464</v>
      </c>
      <c r="D296" s="120" t="s">
        <v>5463</v>
      </c>
      <c r="E296" s="275" t="s">
        <v>14</v>
      </c>
      <c r="F296" s="275" t="s">
        <v>15</v>
      </c>
      <c r="G296" s="3">
        <v>0</v>
      </c>
      <c r="H296" s="3">
        <v>0</v>
      </c>
      <c r="I296" s="3">
        <v>1</v>
      </c>
    </row>
    <row r="297" spans="1:9" s="93" customFormat="1" x14ac:dyDescent="0.25">
      <c r="A297" s="609"/>
      <c r="B297" s="558"/>
      <c r="C297" s="120" t="s">
        <v>5465</v>
      </c>
      <c r="D297" s="120" t="s">
        <v>5466</v>
      </c>
      <c r="E297" s="275" t="s">
        <v>14</v>
      </c>
      <c r="F297" s="275" t="s">
        <v>15</v>
      </c>
      <c r="G297" s="3">
        <v>0</v>
      </c>
      <c r="H297" s="3">
        <v>0</v>
      </c>
      <c r="I297" s="3">
        <v>60</v>
      </c>
    </row>
    <row r="298" spans="1:9" s="93" customFormat="1" x14ac:dyDescent="0.25">
      <c r="A298" s="609"/>
      <c r="B298" s="558"/>
      <c r="C298" s="120" t="s">
        <v>5467</v>
      </c>
      <c r="D298" s="120" t="s">
        <v>5468</v>
      </c>
      <c r="E298" s="275" t="s">
        <v>14</v>
      </c>
      <c r="F298" s="275" t="s">
        <v>402</v>
      </c>
      <c r="G298" s="3">
        <v>0</v>
      </c>
      <c r="H298" s="3">
        <v>0</v>
      </c>
      <c r="I298" s="3">
        <v>120</v>
      </c>
    </row>
    <row r="299" spans="1:9" s="93" customFormat="1" ht="45" x14ac:dyDescent="0.25">
      <c r="A299" s="609"/>
      <c r="B299" s="558"/>
      <c r="C299" s="120" t="s">
        <v>5469</v>
      </c>
      <c r="D299" s="120" t="s">
        <v>5470</v>
      </c>
      <c r="E299" s="275" t="s">
        <v>14</v>
      </c>
      <c r="F299" s="275" t="s">
        <v>15</v>
      </c>
      <c r="G299" s="3">
        <v>0</v>
      </c>
      <c r="H299" s="3">
        <v>0</v>
      </c>
      <c r="I299" s="3">
        <v>1</v>
      </c>
    </row>
    <row r="300" spans="1:9" s="93" customFormat="1" x14ac:dyDescent="0.25">
      <c r="A300" s="609"/>
      <c r="B300" s="558"/>
      <c r="C300" s="120" t="s">
        <v>5471</v>
      </c>
      <c r="D300" s="120" t="s">
        <v>5472</v>
      </c>
      <c r="E300" s="275" t="s">
        <v>14</v>
      </c>
      <c r="F300" s="275" t="s">
        <v>15</v>
      </c>
      <c r="G300" s="3">
        <v>0</v>
      </c>
      <c r="H300" s="3">
        <v>0</v>
      </c>
      <c r="I300" s="3">
        <v>2</v>
      </c>
    </row>
    <row r="301" spans="1:9" s="93" customFormat="1" x14ac:dyDescent="0.25">
      <c r="A301" s="609"/>
      <c r="B301" s="558"/>
      <c r="C301" s="120" t="s">
        <v>5473</v>
      </c>
      <c r="D301" s="120" t="s">
        <v>5474</v>
      </c>
      <c r="E301" s="275" t="s">
        <v>14</v>
      </c>
      <c r="F301" s="275" t="s">
        <v>15</v>
      </c>
      <c r="G301" s="3">
        <v>0</v>
      </c>
      <c r="H301" s="3">
        <v>0</v>
      </c>
      <c r="I301" s="3">
        <v>1</v>
      </c>
    </row>
    <row r="302" spans="1:9" s="93" customFormat="1" x14ac:dyDescent="0.25">
      <c r="A302" s="609"/>
      <c r="B302" s="558"/>
      <c r="C302" s="120" t="s">
        <v>5475</v>
      </c>
      <c r="D302" s="120" t="s">
        <v>5476</v>
      </c>
      <c r="E302" s="275" t="s">
        <v>14</v>
      </c>
      <c r="F302" s="275" t="s">
        <v>470</v>
      </c>
      <c r="G302" s="3">
        <v>0</v>
      </c>
      <c r="H302" s="3">
        <v>0</v>
      </c>
      <c r="I302" s="3">
        <v>2.8</v>
      </c>
    </row>
    <row r="303" spans="1:9" s="93" customFormat="1" ht="30" x14ac:dyDescent="0.25">
      <c r="A303" s="609"/>
      <c r="B303" s="558"/>
      <c r="C303" s="120" t="s">
        <v>5477</v>
      </c>
      <c r="D303" s="120" t="s">
        <v>5478</v>
      </c>
      <c r="E303" s="275" t="s">
        <v>14</v>
      </c>
      <c r="F303" s="275" t="s">
        <v>1858</v>
      </c>
      <c r="G303" s="3">
        <v>0</v>
      </c>
      <c r="H303" s="3">
        <v>0</v>
      </c>
      <c r="I303" s="3">
        <v>1</v>
      </c>
    </row>
    <row r="304" spans="1:9" s="417" customFormat="1" x14ac:dyDescent="0.25">
      <c r="A304" s="609"/>
      <c r="B304" s="558"/>
      <c r="C304" s="120" t="s">
        <v>6503</v>
      </c>
      <c r="D304" s="120" t="s">
        <v>6504</v>
      </c>
      <c r="E304" s="415" t="s">
        <v>14</v>
      </c>
      <c r="F304" s="415" t="s">
        <v>15</v>
      </c>
      <c r="G304" s="374">
        <v>0</v>
      </c>
      <c r="H304" s="374"/>
      <c r="I304" s="374">
        <v>129</v>
      </c>
    </row>
    <row r="305" spans="1:9" s="316" customFormat="1" ht="30" x14ac:dyDescent="0.25">
      <c r="A305" s="609"/>
      <c r="B305" s="558"/>
      <c r="C305" s="120" t="s">
        <v>5838</v>
      </c>
      <c r="D305" s="120" t="s">
        <v>5498</v>
      </c>
      <c r="E305" s="307" t="s">
        <v>14</v>
      </c>
      <c r="F305" s="307" t="s">
        <v>1858</v>
      </c>
      <c r="G305" s="3">
        <v>0</v>
      </c>
      <c r="H305" s="3">
        <v>0</v>
      </c>
      <c r="I305" s="3">
        <v>1</v>
      </c>
    </row>
    <row r="306" spans="1:9" s="93" customFormat="1" ht="60" x14ac:dyDescent="0.25">
      <c r="A306" s="609"/>
      <c r="B306" s="558"/>
      <c r="C306" s="120" t="s">
        <v>5479</v>
      </c>
      <c r="D306" s="120" t="s">
        <v>5480</v>
      </c>
      <c r="E306" s="275" t="s">
        <v>14</v>
      </c>
      <c r="F306" s="275" t="s">
        <v>121</v>
      </c>
      <c r="G306" s="3">
        <v>0</v>
      </c>
      <c r="H306" s="3">
        <v>0</v>
      </c>
      <c r="I306" s="3" t="s">
        <v>5481</v>
      </c>
    </row>
    <row r="307" spans="1:9" s="98" customFormat="1" ht="30" x14ac:dyDescent="0.25">
      <c r="A307" s="609"/>
      <c r="B307" s="558"/>
      <c r="C307" s="120" t="s">
        <v>5497</v>
      </c>
      <c r="D307" s="120" t="s">
        <v>5498</v>
      </c>
      <c r="E307" s="275" t="s">
        <v>14</v>
      </c>
      <c r="F307" s="275" t="s">
        <v>1858</v>
      </c>
      <c r="G307" s="3">
        <v>0</v>
      </c>
      <c r="H307" s="3">
        <v>0</v>
      </c>
      <c r="I307" s="3">
        <v>1</v>
      </c>
    </row>
    <row r="308" spans="1:9" s="77" customFormat="1" x14ac:dyDescent="0.25">
      <c r="A308" s="609"/>
      <c r="B308" s="558"/>
      <c r="C308" s="123" t="s">
        <v>4632</v>
      </c>
      <c r="D308" s="120" t="s">
        <v>4633</v>
      </c>
      <c r="E308" s="275" t="s">
        <v>126</v>
      </c>
      <c r="F308" s="275" t="s">
        <v>15</v>
      </c>
      <c r="G308" s="100">
        <v>60000</v>
      </c>
      <c r="H308" s="3">
        <f t="shared" si="3"/>
        <v>1500000</v>
      </c>
      <c r="I308" s="3">
        <v>25</v>
      </c>
    </row>
    <row r="309" spans="1:9" s="101" customFormat="1" x14ac:dyDescent="0.25">
      <c r="A309" s="609"/>
      <c r="B309" s="559"/>
      <c r="C309" s="202" t="s">
        <v>5923</v>
      </c>
      <c r="D309" s="203" t="s">
        <v>5619</v>
      </c>
      <c r="E309" s="204" t="s">
        <v>14</v>
      </c>
      <c r="F309" s="204" t="s">
        <v>470</v>
      </c>
      <c r="G309" s="3">
        <v>0</v>
      </c>
      <c r="H309" s="3">
        <f>G309*I309</f>
        <v>0</v>
      </c>
      <c r="I309" s="3">
        <v>12</v>
      </c>
    </row>
    <row r="310" spans="1:9" s="114" customFormat="1" x14ac:dyDescent="0.25">
      <c r="A310" s="609"/>
      <c r="B310" s="109"/>
      <c r="C310" s="116"/>
      <c r="D310" s="116"/>
      <c r="E310" s="275"/>
      <c r="F310" s="275"/>
      <c r="G310" s="3"/>
      <c r="H310" s="3"/>
      <c r="I310" s="3"/>
    </row>
    <row r="311" spans="1:9" s="77" customFormat="1" ht="15" customHeight="1" x14ac:dyDescent="0.25">
      <c r="A311" s="609"/>
      <c r="B311" s="570" t="s">
        <v>154</v>
      </c>
      <c r="C311" s="571"/>
      <c r="D311" s="571"/>
      <c r="E311" s="571"/>
      <c r="F311" s="571"/>
      <c r="G311" s="572"/>
      <c r="H311" s="278">
        <f>SUM(H312:H319)</f>
        <v>97619610.409999996</v>
      </c>
      <c r="I311" s="278"/>
    </row>
    <row r="312" spans="1:9" s="77" customFormat="1" ht="75" x14ac:dyDescent="0.25">
      <c r="A312" s="609"/>
      <c r="B312" s="557">
        <v>4234</v>
      </c>
      <c r="C312" s="122" t="s">
        <v>4634</v>
      </c>
      <c r="D312" s="120" t="s">
        <v>4635</v>
      </c>
      <c r="E312" s="275" t="s">
        <v>149</v>
      </c>
      <c r="F312" s="275" t="s">
        <v>121</v>
      </c>
      <c r="G312" s="3">
        <v>53000000</v>
      </c>
      <c r="H312" s="3">
        <f t="shared" ref="H312:H320" si="5">G312*I312</f>
        <v>53000000</v>
      </c>
      <c r="I312" s="3">
        <v>1</v>
      </c>
    </row>
    <row r="313" spans="1:9" s="77" customFormat="1" ht="75" x14ac:dyDescent="0.25">
      <c r="A313" s="609"/>
      <c r="B313" s="559"/>
      <c r="C313" s="122" t="s">
        <v>4636</v>
      </c>
      <c r="D313" s="120" t="s">
        <v>4637</v>
      </c>
      <c r="E313" s="275" t="s">
        <v>149</v>
      </c>
      <c r="F313" s="275" t="s">
        <v>121</v>
      </c>
      <c r="G313" s="3">
        <v>0</v>
      </c>
      <c r="H313" s="3">
        <f t="shared" si="5"/>
        <v>0</v>
      </c>
      <c r="I313" s="3">
        <v>1</v>
      </c>
    </row>
    <row r="314" spans="1:9" s="398" customFormat="1" ht="30" x14ac:dyDescent="0.25">
      <c r="A314" s="609"/>
      <c r="B314" s="406">
        <v>5129</v>
      </c>
      <c r="C314" s="122" t="s">
        <v>6484</v>
      </c>
      <c r="D314" s="122" t="s">
        <v>4240</v>
      </c>
      <c r="E314" s="397" t="s">
        <v>126</v>
      </c>
      <c r="F314" s="397" t="s">
        <v>121</v>
      </c>
      <c r="G314" s="360">
        <v>65374.41</v>
      </c>
      <c r="H314" s="360">
        <v>65374.41</v>
      </c>
      <c r="I314" s="374">
        <v>1</v>
      </c>
    </row>
    <row r="315" spans="1:9" s="77" customFormat="1" ht="90" x14ac:dyDescent="0.25">
      <c r="A315" s="609"/>
      <c r="B315" s="557">
        <v>5113</v>
      </c>
      <c r="C315" s="122" t="s">
        <v>4638</v>
      </c>
      <c r="D315" s="120" t="s">
        <v>4639</v>
      </c>
      <c r="E315" s="275" t="s">
        <v>126</v>
      </c>
      <c r="F315" s="275" t="s">
        <v>121</v>
      </c>
      <c r="G315" s="3">
        <v>0</v>
      </c>
      <c r="H315" s="3">
        <f t="shared" si="5"/>
        <v>0</v>
      </c>
      <c r="I315" s="3">
        <v>1</v>
      </c>
    </row>
    <row r="316" spans="1:9" s="456" customFormat="1" ht="30" x14ac:dyDescent="0.25">
      <c r="A316" s="609"/>
      <c r="B316" s="558"/>
      <c r="C316" s="122" t="s">
        <v>6607</v>
      </c>
      <c r="D316" s="120" t="s">
        <v>171</v>
      </c>
      <c r="E316" s="452" t="s">
        <v>126</v>
      </c>
      <c r="F316" s="452" t="s">
        <v>121</v>
      </c>
      <c r="G316" s="3">
        <v>28989000</v>
      </c>
      <c r="H316" s="3">
        <v>28989000</v>
      </c>
      <c r="I316" s="3">
        <v>1</v>
      </c>
    </row>
    <row r="317" spans="1:9" s="456" customFormat="1" ht="30" x14ac:dyDescent="0.25">
      <c r="A317" s="609"/>
      <c r="B317" s="558"/>
      <c r="C317" s="122" t="s">
        <v>6608</v>
      </c>
      <c r="D317" s="120" t="s">
        <v>171</v>
      </c>
      <c r="E317" s="452" t="s">
        <v>126</v>
      </c>
      <c r="F317" s="452" t="s">
        <v>121</v>
      </c>
      <c r="G317" s="3" t="s">
        <v>5929</v>
      </c>
      <c r="H317" s="3" t="s">
        <v>5929</v>
      </c>
      <c r="I317" s="3">
        <v>1</v>
      </c>
    </row>
    <row r="318" spans="1:9" s="77" customFormat="1" ht="105" x14ac:dyDescent="0.25">
      <c r="A318" s="609"/>
      <c r="B318" s="558"/>
      <c r="C318" s="122" t="s">
        <v>4640</v>
      </c>
      <c r="D318" s="120" t="s">
        <v>4641</v>
      </c>
      <c r="E318" s="275" t="s">
        <v>126</v>
      </c>
      <c r="F318" s="450" t="s">
        <v>121</v>
      </c>
      <c r="G318" s="457">
        <v>27000</v>
      </c>
      <c r="H318" s="457">
        <v>27000</v>
      </c>
      <c r="I318" s="458">
        <v>1</v>
      </c>
    </row>
    <row r="319" spans="1:9" s="77" customFormat="1" ht="90" x14ac:dyDescent="0.25">
      <c r="A319" s="609"/>
      <c r="B319" s="558"/>
      <c r="C319" s="122" t="s">
        <v>4642</v>
      </c>
      <c r="D319" s="120" t="s">
        <v>4643</v>
      </c>
      <c r="E319" s="275" t="s">
        <v>149</v>
      </c>
      <c r="F319" s="275" t="s">
        <v>121</v>
      </c>
      <c r="G319" s="3">
        <v>15538236</v>
      </c>
      <c r="H319" s="3">
        <f t="shared" si="5"/>
        <v>15538236</v>
      </c>
      <c r="I319" s="3">
        <v>1</v>
      </c>
    </row>
    <row r="320" spans="1:9" s="218" customFormat="1" ht="60" x14ac:dyDescent="0.25">
      <c r="A320" s="609"/>
      <c r="B320" s="559"/>
      <c r="C320" s="105" t="s">
        <v>5670</v>
      </c>
      <c r="D320" s="1" t="s">
        <v>5671</v>
      </c>
      <c r="E320" s="275" t="s">
        <v>172</v>
      </c>
      <c r="F320" s="275" t="s">
        <v>121</v>
      </c>
      <c r="G320" s="3">
        <v>0</v>
      </c>
      <c r="H320" s="3">
        <f t="shared" si="5"/>
        <v>0</v>
      </c>
      <c r="I320" s="3">
        <v>1</v>
      </c>
    </row>
    <row r="321" spans="1:9" s="77" customFormat="1" ht="15" customHeight="1" x14ac:dyDescent="0.25">
      <c r="A321" s="609"/>
      <c r="B321" s="570" t="s">
        <v>118</v>
      </c>
      <c r="C321" s="571"/>
      <c r="D321" s="571"/>
      <c r="E321" s="571"/>
      <c r="F321" s="571"/>
      <c r="G321" s="572"/>
      <c r="H321" s="278">
        <f>SUM(H322:H434)</f>
        <v>523466686</v>
      </c>
      <c r="I321" s="278"/>
    </row>
    <row r="322" spans="1:9" s="77" customFormat="1" x14ac:dyDescent="0.25">
      <c r="A322" s="609"/>
      <c r="B322" s="557">
        <v>4212</v>
      </c>
      <c r="C322" s="122" t="s">
        <v>4644</v>
      </c>
      <c r="D322" s="120" t="s">
        <v>119</v>
      </c>
      <c r="E322" s="275" t="s">
        <v>120</v>
      </c>
      <c r="F322" s="275" t="s">
        <v>121</v>
      </c>
      <c r="G322" s="3">
        <v>24000000</v>
      </c>
      <c r="H322" s="3">
        <f t="shared" ref="H322:H395" si="6">G322*I322</f>
        <v>24000000</v>
      </c>
      <c r="I322" s="3">
        <v>1</v>
      </c>
    </row>
    <row r="323" spans="1:9" s="77" customFormat="1" x14ac:dyDescent="0.25">
      <c r="A323" s="609"/>
      <c r="B323" s="559"/>
      <c r="C323" s="122" t="s">
        <v>4645</v>
      </c>
      <c r="D323" s="120" t="s">
        <v>122</v>
      </c>
      <c r="E323" s="275" t="s">
        <v>120</v>
      </c>
      <c r="F323" s="275" t="s">
        <v>121</v>
      </c>
      <c r="G323" s="3">
        <v>60785400</v>
      </c>
      <c r="H323" s="3">
        <f t="shared" si="6"/>
        <v>60785400</v>
      </c>
      <c r="I323" s="3">
        <v>1</v>
      </c>
    </row>
    <row r="324" spans="1:9" s="77" customFormat="1" ht="30" x14ac:dyDescent="0.25">
      <c r="A324" s="609"/>
      <c r="B324" s="557">
        <v>4214</v>
      </c>
      <c r="C324" s="122" t="s">
        <v>4646</v>
      </c>
      <c r="D324" s="120" t="s">
        <v>128</v>
      </c>
      <c r="E324" s="275" t="s">
        <v>120</v>
      </c>
      <c r="F324" s="275" t="s">
        <v>121</v>
      </c>
      <c r="G324" s="3">
        <v>60000000</v>
      </c>
      <c r="H324" s="3">
        <f t="shared" si="6"/>
        <v>60000000</v>
      </c>
      <c r="I324" s="3">
        <v>1</v>
      </c>
    </row>
    <row r="325" spans="1:9" s="77" customFormat="1" ht="30" x14ac:dyDescent="0.25">
      <c r="A325" s="609"/>
      <c r="B325" s="558"/>
      <c r="C325" s="122" t="s">
        <v>4647</v>
      </c>
      <c r="D325" s="120" t="s">
        <v>3102</v>
      </c>
      <c r="E325" s="275" t="s">
        <v>14</v>
      </c>
      <c r="F325" s="275" t="s">
        <v>121</v>
      </c>
      <c r="G325" s="3">
        <v>15000000</v>
      </c>
      <c r="H325" s="3">
        <f t="shared" si="6"/>
        <v>15000000</v>
      </c>
      <c r="I325" s="3">
        <v>1</v>
      </c>
    </row>
    <row r="326" spans="1:9" s="77" customFormat="1" ht="30" x14ac:dyDescent="0.25">
      <c r="A326" s="609"/>
      <c r="B326" s="558"/>
      <c r="C326" s="119" t="s">
        <v>4648</v>
      </c>
      <c r="D326" s="120" t="s">
        <v>4649</v>
      </c>
      <c r="E326" s="275" t="s">
        <v>126</v>
      </c>
      <c r="F326" s="275" t="s">
        <v>121</v>
      </c>
      <c r="G326" s="3">
        <v>3994600</v>
      </c>
      <c r="H326" s="3">
        <f t="shared" si="6"/>
        <v>3994600</v>
      </c>
      <c r="I326" s="3">
        <v>1</v>
      </c>
    </row>
    <row r="327" spans="1:9" s="77" customFormat="1" ht="30" x14ac:dyDescent="0.25">
      <c r="A327" s="609"/>
      <c r="B327" s="558"/>
      <c r="C327" s="119" t="s">
        <v>4650</v>
      </c>
      <c r="D327" s="120" t="s">
        <v>4651</v>
      </c>
      <c r="E327" s="275" t="s">
        <v>126</v>
      </c>
      <c r="F327" s="275" t="s">
        <v>121</v>
      </c>
      <c r="G327" s="3">
        <v>2500000</v>
      </c>
      <c r="H327" s="3">
        <f t="shared" si="6"/>
        <v>2500000</v>
      </c>
      <c r="I327" s="3">
        <v>1</v>
      </c>
    </row>
    <row r="328" spans="1:9" s="77" customFormat="1" ht="30" x14ac:dyDescent="0.25">
      <c r="A328" s="609"/>
      <c r="B328" s="558"/>
      <c r="C328" s="119" t="s">
        <v>4652</v>
      </c>
      <c r="D328" s="120" t="s">
        <v>4653</v>
      </c>
      <c r="E328" s="275" t="s">
        <v>126</v>
      </c>
      <c r="F328" s="275" t="s">
        <v>121</v>
      </c>
      <c r="G328" s="3">
        <v>720000</v>
      </c>
      <c r="H328" s="3">
        <f t="shared" si="6"/>
        <v>720000</v>
      </c>
      <c r="I328" s="3">
        <v>1</v>
      </c>
    </row>
    <row r="329" spans="1:9" s="77" customFormat="1" ht="30" x14ac:dyDescent="0.25">
      <c r="A329" s="609"/>
      <c r="B329" s="559"/>
      <c r="C329" s="119" t="s">
        <v>4654</v>
      </c>
      <c r="D329" s="120" t="s">
        <v>4655</v>
      </c>
      <c r="E329" s="275" t="s">
        <v>126</v>
      </c>
      <c r="F329" s="275" t="s">
        <v>121</v>
      </c>
      <c r="G329" s="3">
        <v>720000</v>
      </c>
      <c r="H329" s="3">
        <f t="shared" si="6"/>
        <v>720000</v>
      </c>
      <c r="I329" s="3">
        <v>1</v>
      </c>
    </row>
    <row r="330" spans="1:9" s="77" customFormat="1" ht="60" x14ac:dyDescent="0.25">
      <c r="A330" s="609"/>
      <c r="B330" s="557">
        <v>4216</v>
      </c>
      <c r="C330" s="122" t="s">
        <v>4656</v>
      </c>
      <c r="D330" s="120" t="s">
        <v>525</v>
      </c>
      <c r="E330" s="275" t="s">
        <v>126</v>
      </c>
      <c r="F330" s="275" t="s">
        <v>121</v>
      </c>
      <c r="G330" s="3">
        <v>12408000</v>
      </c>
      <c r="H330" s="3">
        <f t="shared" si="6"/>
        <v>12408000</v>
      </c>
      <c r="I330" s="3">
        <v>1</v>
      </c>
    </row>
    <row r="331" spans="1:9" s="77" customFormat="1" ht="30" x14ac:dyDescent="0.25">
      <c r="A331" s="609"/>
      <c r="B331" s="559"/>
      <c r="C331" s="122" t="s">
        <v>4657</v>
      </c>
      <c r="D331" s="120" t="s">
        <v>4658</v>
      </c>
      <c r="E331" s="275" t="s">
        <v>126</v>
      </c>
      <c r="F331" s="275" t="s">
        <v>121</v>
      </c>
      <c r="G331" s="3">
        <v>25152000</v>
      </c>
      <c r="H331" s="3">
        <f t="shared" si="6"/>
        <v>25152000</v>
      </c>
      <c r="I331" s="3">
        <v>1</v>
      </c>
    </row>
    <row r="332" spans="1:9" s="529" customFormat="1" ht="30" x14ac:dyDescent="0.25">
      <c r="A332" s="609"/>
      <c r="B332" s="120" t="s">
        <v>6939</v>
      </c>
      <c r="C332" s="120" t="s">
        <v>6938</v>
      </c>
      <c r="D332" s="120" t="s">
        <v>138</v>
      </c>
      <c r="E332" s="120" t="s">
        <v>120</v>
      </c>
      <c r="F332" s="120" t="s">
        <v>121</v>
      </c>
      <c r="G332" s="120">
        <v>2500000</v>
      </c>
      <c r="H332" s="120">
        <v>2500000</v>
      </c>
      <c r="I332" s="3">
        <v>1</v>
      </c>
    </row>
    <row r="333" spans="1:9" s="474" customFormat="1" ht="30" x14ac:dyDescent="0.25">
      <c r="A333" s="609"/>
      <c r="B333" s="548">
        <v>4222</v>
      </c>
      <c r="C333" s="120" t="s">
        <v>6686</v>
      </c>
      <c r="D333" s="120" t="s">
        <v>138</v>
      </c>
      <c r="E333" s="120" t="s">
        <v>120</v>
      </c>
      <c r="F333" s="120" t="s">
        <v>121</v>
      </c>
      <c r="G333" s="425">
        <v>1000000</v>
      </c>
      <c r="H333" s="425">
        <v>1000000</v>
      </c>
      <c r="I333" s="3">
        <v>1</v>
      </c>
    </row>
    <row r="334" spans="1:9" s="524" customFormat="1" ht="30" x14ac:dyDescent="0.25">
      <c r="A334" s="609"/>
      <c r="B334" s="549"/>
      <c r="C334" s="120" t="s">
        <v>6848</v>
      </c>
      <c r="D334" s="120" t="s">
        <v>138</v>
      </c>
      <c r="E334" s="120" t="s">
        <v>120</v>
      </c>
      <c r="F334" s="120" t="s">
        <v>121</v>
      </c>
      <c r="G334" s="120">
        <v>3462486</v>
      </c>
      <c r="H334" s="120">
        <v>3462486</v>
      </c>
      <c r="I334" s="3">
        <v>1</v>
      </c>
    </row>
    <row r="335" spans="1:9" s="524" customFormat="1" ht="30" x14ac:dyDescent="0.25">
      <c r="A335" s="609"/>
      <c r="B335" s="549"/>
      <c r="C335" s="120" t="s">
        <v>6849</v>
      </c>
      <c r="D335" s="120" t="s">
        <v>138</v>
      </c>
      <c r="E335" s="120" t="s">
        <v>120</v>
      </c>
      <c r="F335" s="120" t="s">
        <v>121</v>
      </c>
      <c r="G335" s="120">
        <v>1300000</v>
      </c>
      <c r="H335" s="120">
        <v>1300000</v>
      </c>
      <c r="I335" s="3">
        <v>1</v>
      </c>
    </row>
    <row r="336" spans="1:9" s="524" customFormat="1" ht="30" x14ac:dyDescent="0.25">
      <c r="A336" s="609"/>
      <c r="B336" s="549"/>
      <c r="C336" s="120" t="s">
        <v>6850</v>
      </c>
      <c r="D336" s="120" t="s">
        <v>138</v>
      </c>
      <c r="E336" s="120" t="s">
        <v>120</v>
      </c>
      <c r="F336" s="120" t="s">
        <v>121</v>
      </c>
      <c r="G336" s="120">
        <v>1000000</v>
      </c>
      <c r="H336" s="120">
        <v>1000000</v>
      </c>
      <c r="I336" s="3">
        <v>1</v>
      </c>
    </row>
    <row r="337" spans="1:9" s="524" customFormat="1" ht="30" x14ac:dyDescent="0.25">
      <c r="A337" s="609"/>
      <c r="B337" s="549"/>
      <c r="C337" s="120" t="s">
        <v>6851</v>
      </c>
      <c r="D337" s="120" t="s">
        <v>138</v>
      </c>
      <c r="E337" s="120" t="s">
        <v>120</v>
      </c>
      <c r="F337" s="120" t="s">
        <v>121</v>
      </c>
      <c r="G337" s="120">
        <v>700000</v>
      </c>
      <c r="H337" s="120">
        <v>700000</v>
      </c>
      <c r="I337" s="3">
        <v>1</v>
      </c>
    </row>
    <row r="338" spans="1:9" s="524" customFormat="1" ht="30" x14ac:dyDescent="0.25">
      <c r="A338" s="609"/>
      <c r="B338" s="549"/>
      <c r="C338" s="120" t="s">
        <v>6852</v>
      </c>
      <c r="D338" s="120" t="s">
        <v>138</v>
      </c>
      <c r="E338" s="120" t="s">
        <v>120</v>
      </c>
      <c r="F338" s="120" t="s">
        <v>121</v>
      </c>
      <c r="G338" s="120">
        <v>1400000</v>
      </c>
      <c r="H338" s="120">
        <v>1400000</v>
      </c>
      <c r="I338" s="3">
        <v>1</v>
      </c>
    </row>
    <row r="339" spans="1:9" s="84" customFormat="1" ht="75" x14ac:dyDescent="0.25">
      <c r="A339" s="609"/>
      <c r="B339" s="550"/>
      <c r="C339" s="124">
        <v>98391200</v>
      </c>
      <c r="D339" s="129" t="s">
        <v>4659</v>
      </c>
      <c r="E339" s="280" t="s">
        <v>120</v>
      </c>
      <c r="F339" s="280" t="s">
        <v>121</v>
      </c>
      <c r="G339" s="7">
        <v>500000</v>
      </c>
      <c r="H339" s="7">
        <f t="shared" si="6"/>
        <v>500000</v>
      </c>
      <c r="I339" s="7">
        <v>1</v>
      </c>
    </row>
    <row r="340" spans="1:9" s="77" customFormat="1" ht="30" x14ac:dyDescent="0.25">
      <c r="A340" s="609"/>
      <c r="B340" s="557">
        <v>4231</v>
      </c>
      <c r="C340" s="119" t="s">
        <v>4660</v>
      </c>
      <c r="D340" s="120" t="s">
        <v>4661</v>
      </c>
      <c r="E340" s="275" t="s">
        <v>14</v>
      </c>
      <c r="F340" s="275" t="s">
        <v>121</v>
      </c>
      <c r="G340" s="3">
        <v>3090000</v>
      </c>
      <c r="H340" s="3">
        <f t="shared" si="6"/>
        <v>3090000</v>
      </c>
      <c r="I340" s="3">
        <v>1</v>
      </c>
    </row>
    <row r="341" spans="1:9" s="77" customFormat="1" ht="105" x14ac:dyDescent="0.25">
      <c r="A341" s="609"/>
      <c r="B341" s="558"/>
      <c r="C341" s="119" t="s">
        <v>4662</v>
      </c>
      <c r="D341" s="120" t="s">
        <v>4663</v>
      </c>
      <c r="E341" s="275" t="s">
        <v>14</v>
      </c>
      <c r="F341" s="275" t="s">
        <v>121</v>
      </c>
      <c r="G341" s="3">
        <v>1179000</v>
      </c>
      <c r="H341" s="3">
        <f t="shared" si="6"/>
        <v>1179000</v>
      </c>
      <c r="I341" s="3">
        <v>1</v>
      </c>
    </row>
    <row r="342" spans="1:9" s="77" customFormat="1" ht="60" x14ac:dyDescent="0.25">
      <c r="A342" s="609"/>
      <c r="B342" s="558"/>
      <c r="C342" s="126">
        <v>79531100</v>
      </c>
      <c r="D342" s="125" t="s">
        <v>4664</v>
      </c>
      <c r="E342" s="79" t="s">
        <v>14</v>
      </c>
      <c r="F342" s="79" t="s">
        <v>121</v>
      </c>
      <c r="G342" s="16">
        <v>0</v>
      </c>
      <c r="H342" s="16">
        <f t="shared" si="6"/>
        <v>0</v>
      </c>
      <c r="I342" s="16">
        <v>1</v>
      </c>
    </row>
    <row r="343" spans="1:9" s="77" customFormat="1" ht="45" x14ac:dyDescent="0.25">
      <c r="A343" s="609"/>
      <c r="B343" s="558"/>
      <c r="C343" s="119" t="s">
        <v>4665</v>
      </c>
      <c r="D343" s="120" t="s">
        <v>4666</v>
      </c>
      <c r="E343" s="275" t="s">
        <v>14</v>
      </c>
      <c r="F343" s="275" t="s">
        <v>121</v>
      </c>
      <c r="G343" s="3">
        <v>2000000</v>
      </c>
      <c r="H343" s="3">
        <f t="shared" si="6"/>
        <v>2000000</v>
      </c>
      <c r="I343" s="3">
        <v>1</v>
      </c>
    </row>
    <row r="344" spans="1:9" s="77" customFormat="1" x14ac:dyDescent="0.25">
      <c r="A344" s="609"/>
      <c r="B344" s="558"/>
      <c r="C344" s="126">
        <v>79971120</v>
      </c>
      <c r="D344" s="125" t="s">
        <v>485</v>
      </c>
      <c r="E344" s="79" t="s">
        <v>14</v>
      </c>
      <c r="F344" s="79" t="s">
        <v>121</v>
      </c>
      <c r="G344" s="16">
        <v>2000000</v>
      </c>
      <c r="H344" s="16">
        <f t="shared" si="6"/>
        <v>2000000</v>
      </c>
      <c r="I344" s="16">
        <v>1</v>
      </c>
    </row>
    <row r="345" spans="1:9" s="77" customFormat="1" ht="30" x14ac:dyDescent="0.25">
      <c r="A345" s="609"/>
      <c r="B345" s="559"/>
      <c r="C345" s="122" t="s">
        <v>4667</v>
      </c>
      <c r="D345" s="120" t="s">
        <v>2414</v>
      </c>
      <c r="E345" s="275" t="s">
        <v>126</v>
      </c>
      <c r="F345" s="275" t="s">
        <v>121</v>
      </c>
      <c r="G345" s="3">
        <v>800000</v>
      </c>
      <c r="H345" s="3">
        <f t="shared" si="6"/>
        <v>800000</v>
      </c>
      <c r="I345" s="3">
        <v>1</v>
      </c>
    </row>
    <row r="346" spans="1:9" s="77" customFormat="1" ht="45" x14ac:dyDescent="0.25">
      <c r="A346" s="609"/>
      <c r="B346" s="557">
        <v>4232</v>
      </c>
      <c r="C346" s="122" t="s">
        <v>4668</v>
      </c>
      <c r="D346" s="120" t="s">
        <v>4669</v>
      </c>
      <c r="E346" s="275" t="s">
        <v>120</v>
      </c>
      <c r="F346" s="275" t="s">
        <v>121</v>
      </c>
      <c r="G346" s="3">
        <v>3310000</v>
      </c>
      <c r="H346" s="3">
        <f t="shared" si="6"/>
        <v>3310000</v>
      </c>
      <c r="I346" s="3">
        <v>1</v>
      </c>
    </row>
    <row r="347" spans="1:9" s="77" customFormat="1" ht="45" x14ac:dyDescent="0.25">
      <c r="A347" s="609"/>
      <c r="B347" s="558"/>
      <c r="C347" s="122" t="s">
        <v>4670</v>
      </c>
      <c r="D347" s="120" t="s">
        <v>4671</v>
      </c>
      <c r="E347" s="275" t="s">
        <v>120</v>
      </c>
      <c r="F347" s="275" t="s">
        <v>121</v>
      </c>
      <c r="G347" s="3">
        <v>14160000</v>
      </c>
      <c r="H347" s="3">
        <f t="shared" si="6"/>
        <v>14160000</v>
      </c>
      <c r="I347" s="3">
        <v>1</v>
      </c>
    </row>
    <row r="348" spans="1:9" s="77" customFormat="1" ht="45" x14ac:dyDescent="0.25">
      <c r="A348" s="609"/>
      <c r="B348" s="558"/>
      <c r="C348" s="122" t="s">
        <v>4672</v>
      </c>
      <c r="D348" s="120" t="s">
        <v>4673</v>
      </c>
      <c r="E348" s="275" t="s">
        <v>120</v>
      </c>
      <c r="F348" s="275" t="s">
        <v>121</v>
      </c>
      <c r="G348" s="3">
        <v>680000</v>
      </c>
      <c r="H348" s="3">
        <f t="shared" si="6"/>
        <v>680000</v>
      </c>
      <c r="I348" s="3">
        <v>1</v>
      </c>
    </row>
    <row r="349" spans="1:9" s="77" customFormat="1" ht="75" x14ac:dyDescent="0.25">
      <c r="A349" s="609"/>
      <c r="B349" s="558"/>
      <c r="C349" s="122" t="s">
        <v>4674</v>
      </c>
      <c r="D349" s="120" t="s">
        <v>4675</v>
      </c>
      <c r="E349" s="275" t="s">
        <v>120</v>
      </c>
      <c r="F349" s="275" t="s">
        <v>121</v>
      </c>
      <c r="G349" s="3">
        <v>1250000</v>
      </c>
      <c r="H349" s="3">
        <f t="shared" si="6"/>
        <v>1250000</v>
      </c>
      <c r="I349" s="3">
        <v>1</v>
      </c>
    </row>
    <row r="350" spans="1:9" s="77" customFormat="1" ht="45" x14ac:dyDescent="0.25">
      <c r="A350" s="609"/>
      <c r="B350" s="558"/>
      <c r="C350" s="122" t="s">
        <v>4676</v>
      </c>
      <c r="D350" s="120" t="s">
        <v>4677</v>
      </c>
      <c r="E350" s="275" t="s">
        <v>120</v>
      </c>
      <c r="F350" s="275" t="s">
        <v>121</v>
      </c>
      <c r="G350" s="3">
        <v>600000</v>
      </c>
      <c r="H350" s="3">
        <f t="shared" si="6"/>
        <v>600000</v>
      </c>
      <c r="I350" s="3">
        <v>1</v>
      </c>
    </row>
    <row r="351" spans="1:9" s="77" customFormat="1" ht="45" x14ac:dyDescent="0.25">
      <c r="A351" s="609"/>
      <c r="B351" s="558"/>
      <c r="C351" s="122" t="s">
        <v>4678</v>
      </c>
      <c r="D351" s="120" t="s">
        <v>4679</v>
      </c>
      <c r="E351" s="275" t="s">
        <v>120</v>
      </c>
      <c r="F351" s="275" t="s">
        <v>121</v>
      </c>
      <c r="G351" s="3">
        <v>3200000</v>
      </c>
      <c r="H351" s="3">
        <f t="shared" si="6"/>
        <v>3200000</v>
      </c>
      <c r="I351" s="3">
        <v>1</v>
      </c>
    </row>
    <row r="352" spans="1:9" s="77" customFormat="1" ht="60" x14ac:dyDescent="0.25">
      <c r="A352" s="609"/>
      <c r="B352" s="558"/>
      <c r="C352" s="122" t="s">
        <v>4680</v>
      </c>
      <c r="D352" s="120" t="s">
        <v>4681</v>
      </c>
      <c r="E352" s="275" t="s">
        <v>120</v>
      </c>
      <c r="F352" s="275" t="s">
        <v>121</v>
      </c>
      <c r="G352" s="3">
        <v>1600000</v>
      </c>
      <c r="H352" s="3">
        <f t="shared" si="6"/>
        <v>1600000</v>
      </c>
      <c r="I352" s="3">
        <v>1</v>
      </c>
    </row>
    <row r="353" spans="1:9" s="77" customFormat="1" ht="45" x14ac:dyDescent="0.25">
      <c r="A353" s="609"/>
      <c r="B353" s="558"/>
      <c r="C353" s="122" t="s">
        <v>4682</v>
      </c>
      <c r="D353" s="120" t="s">
        <v>4683</v>
      </c>
      <c r="E353" s="275" t="s">
        <v>120</v>
      </c>
      <c r="F353" s="275" t="s">
        <v>121</v>
      </c>
      <c r="G353" s="3">
        <v>1500000</v>
      </c>
      <c r="H353" s="3">
        <f t="shared" si="6"/>
        <v>1500000</v>
      </c>
      <c r="I353" s="3">
        <v>1</v>
      </c>
    </row>
    <row r="354" spans="1:9" s="77" customFormat="1" ht="60" x14ac:dyDescent="0.25">
      <c r="A354" s="609"/>
      <c r="B354" s="558"/>
      <c r="C354" s="122" t="s">
        <v>4684</v>
      </c>
      <c r="D354" s="120" t="s">
        <v>4685</v>
      </c>
      <c r="E354" s="275" t="s">
        <v>120</v>
      </c>
      <c r="F354" s="275" t="s">
        <v>121</v>
      </c>
      <c r="G354" s="3">
        <v>3493800</v>
      </c>
      <c r="H354" s="3">
        <f t="shared" si="6"/>
        <v>3493800</v>
      </c>
      <c r="I354" s="3">
        <v>1</v>
      </c>
    </row>
    <row r="355" spans="1:9" s="77" customFormat="1" ht="60" x14ac:dyDescent="0.25">
      <c r="A355" s="609"/>
      <c r="B355" s="558"/>
      <c r="C355" s="122" t="s">
        <v>4686</v>
      </c>
      <c r="D355" s="120" t="s">
        <v>4687</v>
      </c>
      <c r="E355" s="275" t="s">
        <v>120</v>
      </c>
      <c r="F355" s="275" t="s">
        <v>121</v>
      </c>
      <c r="G355" s="3">
        <v>702000</v>
      </c>
      <c r="H355" s="3">
        <f t="shared" si="6"/>
        <v>702000</v>
      </c>
      <c r="I355" s="3">
        <v>1</v>
      </c>
    </row>
    <row r="356" spans="1:9" s="77" customFormat="1" ht="60" x14ac:dyDescent="0.25">
      <c r="A356" s="609"/>
      <c r="B356" s="558"/>
      <c r="C356" s="122" t="s">
        <v>4688</v>
      </c>
      <c r="D356" s="120" t="s">
        <v>4689</v>
      </c>
      <c r="E356" s="275" t="s">
        <v>120</v>
      </c>
      <c r="F356" s="275" t="s">
        <v>121</v>
      </c>
      <c r="G356" s="3">
        <v>702000</v>
      </c>
      <c r="H356" s="3">
        <f t="shared" si="6"/>
        <v>702000</v>
      </c>
      <c r="I356" s="3">
        <v>1</v>
      </c>
    </row>
    <row r="357" spans="1:9" s="77" customFormat="1" ht="60" x14ac:dyDescent="0.25">
      <c r="A357" s="609"/>
      <c r="B357" s="558"/>
      <c r="C357" s="122" t="s">
        <v>4690</v>
      </c>
      <c r="D357" s="120" t="s">
        <v>4691</v>
      </c>
      <c r="E357" s="275" t="s">
        <v>120</v>
      </c>
      <c r="F357" s="275" t="s">
        <v>121</v>
      </c>
      <c r="G357" s="3">
        <v>702000</v>
      </c>
      <c r="H357" s="3">
        <f t="shared" si="6"/>
        <v>702000</v>
      </c>
      <c r="I357" s="3">
        <v>1</v>
      </c>
    </row>
    <row r="358" spans="1:9" s="77" customFormat="1" ht="60" x14ac:dyDescent="0.25">
      <c r="A358" s="609"/>
      <c r="B358" s="558"/>
      <c r="C358" s="122" t="s">
        <v>4692</v>
      </c>
      <c r="D358" s="120" t="s">
        <v>4693</v>
      </c>
      <c r="E358" s="275" t="s">
        <v>120</v>
      </c>
      <c r="F358" s="275" t="s">
        <v>121</v>
      </c>
      <c r="G358" s="3">
        <v>702000</v>
      </c>
      <c r="H358" s="3">
        <f t="shared" si="6"/>
        <v>702000</v>
      </c>
      <c r="I358" s="3">
        <v>1</v>
      </c>
    </row>
    <row r="359" spans="1:9" s="448" customFormat="1" ht="45" x14ac:dyDescent="0.25">
      <c r="A359" s="609"/>
      <c r="B359" s="558"/>
      <c r="C359" s="122" t="s">
        <v>6601</v>
      </c>
      <c r="D359" s="122" t="s">
        <v>6602</v>
      </c>
      <c r="E359" s="447" t="s">
        <v>120</v>
      </c>
      <c r="F359" s="447" t="s">
        <v>121</v>
      </c>
      <c r="G359" s="360">
        <v>3000</v>
      </c>
      <c r="H359" s="360">
        <v>3000</v>
      </c>
      <c r="I359" s="3">
        <v>1</v>
      </c>
    </row>
    <row r="360" spans="1:9" s="77" customFormat="1" ht="60" x14ac:dyDescent="0.25">
      <c r="A360" s="609"/>
      <c r="B360" s="558"/>
      <c r="C360" s="122" t="s">
        <v>4694</v>
      </c>
      <c r="D360" s="120" t="s">
        <v>4695</v>
      </c>
      <c r="E360" s="275" t="s">
        <v>120</v>
      </c>
      <c r="F360" s="275" t="s">
        <v>121</v>
      </c>
      <c r="G360" s="3">
        <v>702000</v>
      </c>
      <c r="H360" s="3">
        <f t="shared" si="6"/>
        <v>702000</v>
      </c>
      <c r="I360" s="3">
        <v>1</v>
      </c>
    </row>
    <row r="361" spans="1:9" s="77" customFormat="1" ht="60" x14ac:dyDescent="0.25">
      <c r="A361" s="609"/>
      <c r="B361" s="558"/>
      <c r="C361" s="122" t="s">
        <v>4696</v>
      </c>
      <c r="D361" s="120" t="s">
        <v>4697</v>
      </c>
      <c r="E361" s="275" t="s">
        <v>120</v>
      </c>
      <c r="F361" s="275" t="s">
        <v>121</v>
      </c>
      <c r="G361" s="3">
        <v>702000</v>
      </c>
      <c r="H361" s="3">
        <f t="shared" si="6"/>
        <v>702000</v>
      </c>
      <c r="I361" s="3">
        <v>1</v>
      </c>
    </row>
    <row r="362" spans="1:9" s="77" customFormat="1" ht="60" x14ac:dyDescent="0.25">
      <c r="A362" s="609"/>
      <c r="B362" s="558"/>
      <c r="C362" s="122" t="s">
        <v>4698</v>
      </c>
      <c r="D362" s="120" t="s">
        <v>4699</v>
      </c>
      <c r="E362" s="275" t="s">
        <v>120</v>
      </c>
      <c r="F362" s="275" t="s">
        <v>121</v>
      </c>
      <c r="G362" s="3">
        <v>702000</v>
      </c>
      <c r="H362" s="3">
        <f t="shared" si="6"/>
        <v>702000</v>
      </c>
      <c r="I362" s="3">
        <v>1</v>
      </c>
    </row>
    <row r="363" spans="1:9" s="77" customFormat="1" ht="60" x14ac:dyDescent="0.25">
      <c r="A363" s="609"/>
      <c r="B363" s="558"/>
      <c r="C363" s="122" t="s">
        <v>4700</v>
      </c>
      <c r="D363" s="120" t="s">
        <v>4701</v>
      </c>
      <c r="E363" s="275" t="s">
        <v>120</v>
      </c>
      <c r="F363" s="275" t="s">
        <v>121</v>
      </c>
      <c r="G363" s="3">
        <v>702000</v>
      </c>
      <c r="H363" s="3">
        <f t="shared" si="6"/>
        <v>702000</v>
      </c>
      <c r="I363" s="3">
        <v>1</v>
      </c>
    </row>
    <row r="364" spans="1:9" s="77" customFormat="1" ht="60" x14ac:dyDescent="0.25">
      <c r="A364" s="609"/>
      <c r="B364" s="558"/>
      <c r="C364" s="122" t="s">
        <v>4702</v>
      </c>
      <c r="D364" s="120" t="s">
        <v>4703</v>
      </c>
      <c r="E364" s="275" t="s">
        <v>120</v>
      </c>
      <c r="F364" s="275" t="s">
        <v>121</v>
      </c>
      <c r="G364" s="3">
        <v>702000</v>
      </c>
      <c r="H364" s="3">
        <f t="shared" si="6"/>
        <v>702000</v>
      </c>
      <c r="I364" s="3">
        <v>1</v>
      </c>
    </row>
    <row r="365" spans="1:9" s="77" customFormat="1" ht="60" x14ac:dyDescent="0.25">
      <c r="A365" s="609"/>
      <c r="B365" s="558"/>
      <c r="C365" s="122" t="s">
        <v>4704</v>
      </c>
      <c r="D365" s="120" t="s">
        <v>4705</v>
      </c>
      <c r="E365" s="275" t="s">
        <v>120</v>
      </c>
      <c r="F365" s="275" t="s">
        <v>121</v>
      </c>
      <c r="G365" s="3">
        <v>702000</v>
      </c>
      <c r="H365" s="3">
        <f t="shared" si="6"/>
        <v>702000</v>
      </c>
      <c r="I365" s="3">
        <v>1</v>
      </c>
    </row>
    <row r="366" spans="1:9" s="77" customFormat="1" ht="60" x14ac:dyDescent="0.25">
      <c r="A366" s="609"/>
      <c r="B366" s="558"/>
      <c r="C366" s="122" t="s">
        <v>4706</v>
      </c>
      <c r="D366" s="120" t="s">
        <v>4707</v>
      </c>
      <c r="E366" s="275" t="s">
        <v>120</v>
      </c>
      <c r="F366" s="275" t="s">
        <v>121</v>
      </c>
      <c r="G366" s="3">
        <v>702000</v>
      </c>
      <c r="H366" s="3">
        <f t="shared" si="6"/>
        <v>702000</v>
      </c>
      <c r="I366" s="3">
        <v>1</v>
      </c>
    </row>
    <row r="367" spans="1:9" s="77" customFormat="1" ht="60" x14ac:dyDescent="0.25">
      <c r="A367" s="609"/>
      <c r="B367" s="558"/>
      <c r="C367" s="122" t="s">
        <v>4708</v>
      </c>
      <c r="D367" s="120" t="s">
        <v>4709</v>
      </c>
      <c r="E367" s="275" t="s">
        <v>120</v>
      </c>
      <c r="F367" s="275" t="s">
        <v>121</v>
      </c>
      <c r="G367" s="3">
        <v>702000</v>
      </c>
      <c r="H367" s="3">
        <f t="shared" si="6"/>
        <v>702000</v>
      </c>
      <c r="I367" s="3">
        <v>1</v>
      </c>
    </row>
    <row r="368" spans="1:9" s="77" customFormat="1" ht="60" x14ac:dyDescent="0.25">
      <c r="A368" s="609"/>
      <c r="B368" s="558"/>
      <c r="C368" s="122" t="s">
        <v>4710</v>
      </c>
      <c r="D368" s="120" t="s">
        <v>4711</v>
      </c>
      <c r="E368" s="275" t="s">
        <v>120</v>
      </c>
      <c r="F368" s="275" t="s">
        <v>121</v>
      </c>
      <c r="G368" s="3">
        <v>6000000</v>
      </c>
      <c r="H368" s="3">
        <f t="shared" si="6"/>
        <v>6000000</v>
      </c>
      <c r="I368" s="3">
        <v>1</v>
      </c>
    </row>
    <row r="369" spans="1:9" s="77" customFormat="1" ht="30" x14ac:dyDescent="0.25">
      <c r="A369" s="609"/>
      <c r="B369" s="559"/>
      <c r="C369" s="130" t="s">
        <v>4712</v>
      </c>
      <c r="D369" s="120" t="s">
        <v>4713</v>
      </c>
      <c r="E369" s="275" t="s">
        <v>149</v>
      </c>
      <c r="F369" s="275" t="s">
        <v>121</v>
      </c>
      <c r="G369" s="83">
        <v>6070000</v>
      </c>
      <c r="H369" s="3">
        <f t="shared" si="6"/>
        <v>6070000</v>
      </c>
      <c r="I369" s="3">
        <v>1</v>
      </c>
    </row>
    <row r="370" spans="1:9" s="77" customFormat="1" x14ac:dyDescent="0.25">
      <c r="A370" s="609"/>
      <c r="B370" s="557">
        <v>4234</v>
      </c>
      <c r="C370" s="126">
        <v>22211200</v>
      </c>
      <c r="D370" s="125" t="s">
        <v>4714</v>
      </c>
      <c r="E370" s="79" t="s">
        <v>120</v>
      </c>
      <c r="F370" s="79" t="s">
        <v>121</v>
      </c>
      <c r="G370" s="16">
        <v>1260000</v>
      </c>
      <c r="H370" s="16">
        <f t="shared" si="6"/>
        <v>1260000</v>
      </c>
      <c r="I370" s="16">
        <v>1</v>
      </c>
    </row>
    <row r="371" spans="1:9" s="77" customFormat="1" ht="30" x14ac:dyDescent="0.25">
      <c r="A371" s="609"/>
      <c r="B371" s="558"/>
      <c r="C371" s="122" t="s">
        <v>4715</v>
      </c>
      <c r="D371" s="120" t="s">
        <v>4716</v>
      </c>
      <c r="E371" s="275" t="s">
        <v>14</v>
      </c>
      <c r="F371" s="275" t="s">
        <v>121</v>
      </c>
      <c r="G371" s="3">
        <v>1600000</v>
      </c>
      <c r="H371" s="3">
        <f t="shared" si="6"/>
        <v>1600000</v>
      </c>
      <c r="I371" s="3">
        <v>1</v>
      </c>
    </row>
    <row r="372" spans="1:9" s="77" customFormat="1" ht="45" x14ac:dyDescent="0.25">
      <c r="A372" s="609"/>
      <c r="B372" s="558"/>
      <c r="C372" s="122" t="s">
        <v>4717</v>
      </c>
      <c r="D372" s="120" t="s">
        <v>4718</v>
      </c>
      <c r="E372" s="275" t="s">
        <v>14</v>
      </c>
      <c r="F372" s="275" t="s">
        <v>121</v>
      </c>
      <c r="G372" s="3">
        <v>150000</v>
      </c>
      <c r="H372" s="3">
        <f t="shared" si="6"/>
        <v>150000</v>
      </c>
      <c r="I372" s="3">
        <v>1</v>
      </c>
    </row>
    <row r="373" spans="1:9" s="77" customFormat="1" ht="45" x14ac:dyDescent="0.25">
      <c r="A373" s="609"/>
      <c r="B373" s="558"/>
      <c r="C373" s="122" t="s">
        <v>4719</v>
      </c>
      <c r="D373" s="120" t="s">
        <v>4720</v>
      </c>
      <c r="E373" s="275" t="s">
        <v>14</v>
      </c>
      <c r="F373" s="275" t="s">
        <v>121</v>
      </c>
      <c r="G373" s="3">
        <v>590000</v>
      </c>
      <c r="H373" s="3">
        <f t="shared" si="6"/>
        <v>590000</v>
      </c>
      <c r="I373" s="3">
        <v>1</v>
      </c>
    </row>
    <row r="374" spans="1:9" s="77" customFormat="1" ht="30" x14ac:dyDescent="0.25">
      <c r="A374" s="609"/>
      <c r="B374" s="558"/>
      <c r="C374" s="122" t="s">
        <v>4721</v>
      </c>
      <c r="D374" s="120" t="s">
        <v>4722</v>
      </c>
      <c r="E374" s="275" t="s">
        <v>14</v>
      </c>
      <c r="F374" s="275" t="s">
        <v>121</v>
      </c>
      <c r="G374" s="3">
        <v>1000000</v>
      </c>
      <c r="H374" s="3">
        <f t="shared" si="6"/>
        <v>1000000</v>
      </c>
      <c r="I374" s="3">
        <v>1</v>
      </c>
    </row>
    <row r="375" spans="1:9" s="77" customFormat="1" ht="30" x14ac:dyDescent="0.25">
      <c r="A375" s="609"/>
      <c r="B375" s="558"/>
      <c r="C375" s="122" t="s">
        <v>4723</v>
      </c>
      <c r="D375" s="120" t="s">
        <v>4724</v>
      </c>
      <c r="E375" s="275" t="s">
        <v>14</v>
      </c>
      <c r="F375" s="275" t="s">
        <v>121</v>
      </c>
      <c r="G375" s="3">
        <v>200000</v>
      </c>
      <c r="H375" s="3">
        <f t="shared" si="6"/>
        <v>200000</v>
      </c>
      <c r="I375" s="3">
        <v>1</v>
      </c>
    </row>
    <row r="376" spans="1:9" s="77" customFormat="1" ht="45" x14ac:dyDescent="0.25">
      <c r="A376" s="609"/>
      <c r="B376" s="558"/>
      <c r="C376" s="122" t="s">
        <v>4725</v>
      </c>
      <c r="D376" s="120" t="s">
        <v>4726</v>
      </c>
      <c r="E376" s="275" t="s">
        <v>14</v>
      </c>
      <c r="F376" s="275" t="s">
        <v>121</v>
      </c>
      <c r="G376" s="3">
        <v>240000</v>
      </c>
      <c r="H376" s="3">
        <f t="shared" si="6"/>
        <v>240000</v>
      </c>
      <c r="I376" s="3">
        <v>1</v>
      </c>
    </row>
    <row r="377" spans="1:9" s="77" customFormat="1" ht="45" x14ac:dyDescent="0.25">
      <c r="A377" s="609"/>
      <c r="B377" s="558"/>
      <c r="C377" s="122" t="s">
        <v>5817</v>
      </c>
      <c r="D377" s="120" t="s">
        <v>4727</v>
      </c>
      <c r="E377" s="275" t="s">
        <v>14</v>
      </c>
      <c r="F377" s="275" t="s">
        <v>121</v>
      </c>
      <c r="G377" s="3">
        <v>50000</v>
      </c>
      <c r="H377" s="3">
        <f t="shared" si="6"/>
        <v>50000</v>
      </c>
      <c r="I377" s="3">
        <v>1</v>
      </c>
    </row>
    <row r="378" spans="1:9" s="77" customFormat="1" ht="30" x14ac:dyDescent="0.25">
      <c r="A378" s="609"/>
      <c r="B378" s="558"/>
      <c r="C378" s="122" t="s">
        <v>5816</v>
      </c>
      <c r="D378" s="120" t="s">
        <v>4728</v>
      </c>
      <c r="E378" s="275" t="s">
        <v>14</v>
      </c>
      <c r="F378" s="275" t="s">
        <v>121</v>
      </c>
      <c r="G378" s="3">
        <v>80000</v>
      </c>
      <c r="H378" s="3">
        <f t="shared" si="6"/>
        <v>80000</v>
      </c>
      <c r="I378" s="3">
        <v>1</v>
      </c>
    </row>
    <row r="379" spans="1:9" s="77" customFormat="1" ht="45" x14ac:dyDescent="0.25">
      <c r="A379" s="609"/>
      <c r="B379" s="558"/>
      <c r="C379" s="122" t="s">
        <v>4729</v>
      </c>
      <c r="D379" s="120" t="s">
        <v>744</v>
      </c>
      <c r="E379" s="275" t="s">
        <v>14</v>
      </c>
      <c r="F379" s="275" t="s">
        <v>121</v>
      </c>
      <c r="G379" s="3">
        <v>300000</v>
      </c>
      <c r="H379" s="3">
        <f t="shared" si="6"/>
        <v>300000</v>
      </c>
      <c r="I379" s="3">
        <v>1</v>
      </c>
    </row>
    <row r="380" spans="1:9" s="77" customFormat="1" ht="45" x14ac:dyDescent="0.25">
      <c r="A380" s="609"/>
      <c r="B380" s="558"/>
      <c r="C380" s="122" t="s">
        <v>4730</v>
      </c>
      <c r="D380" s="120" t="s">
        <v>4731</v>
      </c>
      <c r="E380" s="275" t="s">
        <v>14</v>
      </c>
      <c r="F380" s="275" t="s">
        <v>121</v>
      </c>
      <c r="G380" s="3">
        <v>300000</v>
      </c>
      <c r="H380" s="3">
        <f t="shared" si="6"/>
        <v>300000</v>
      </c>
      <c r="I380" s="3">
        <v>1</v>
      </c>
    </row>
    <row r="381" spans="1:9" s="77" customFormat="1" ht="30" x14ac:dyDescent="0.25">
      <c r="A381" s="609"/>
      <c r="B381" s="558"/>
      <c r="C381" s="122" t="s">
        <v>4732</v>
      </c>
      <c r="D381" s="120" t="s">
        <v>4733</v>
      </c>
      <c r="E381" s="275" t="s">
        <v>14</v>
      </c>
      <c r="F381" s="275" t="s">
        <v>121</v>
      </c>
      <c r="G381" s="3">
        <v>40000</v>
      </c>
      <c r="H381" s="3">
        <f t="shared" si="6"/>
        <v>40000</v>
      </c>
      <c r="I381" s="3">
        <v>1</v>
      </c>
    </row>
    <row r="382" spans="1:9" s="77" customFormat="1" ht="30" x14ac:dyDescent="0.25">
      <c r="A382" s="609"/>
      <c r="B382" s="558"/>
      <c r="C382" s="122" t="s">
        <v>4734</v>
      </c>
      <c r="D382" s="120" t="s">
        <v>4735</v>
      </c>
      <c r="E382" s="275" t="s">
        <v>14</v>
      </c>
      <c r="F382" s="275" t="s">
        <v>121</v>
      </c>
      <c r="G382" s="3">
        <v>270000</v>
      </c>
      <c r="H382" s="3">
        <f t="shared" si="6"/>
        <v>270000</v>
      </c>
      <c r="I382" s="3">
        <v>1</v>
      </c>
    </row>
    <row r="383" spans="1:9" s="77" customFormat="1" ht="45" x14ac:dyDescent="0.25">
      <c r="A383" s="609"/>
      <c r="B383" s="558"/>
      <c r="C383" s="122" t="s">
        <v>4736</v>
      </c>
      <c r="D383" s="120" t="s">
        <v>4737</v>
      </c>
      <c r="E383" s="275" t="s">
        <v>14</v>
      </c>
      <c r="F383" s="275" t="s">
        <v>121</v>
      </c>
      <c r="G383" s="3">
        <v>2500000</v>
      </c>
      <c r="H383" s="3">
        <f t="shared" si="6"/>
        <v>2500000</v>
      </c>
      <c r="I383" s="3">
        <v>1</v>
      </c>
    </row>
    <row r="384" spans="1:9" s="77" customFormat="1" ht="30" x14ac:dyDescent="0.25">
      <c r="A384" s="609"/>
      <c r="B384" s="558"/>
      <c r="C384" s="122" t="s">
        <v>4738</v>
      </c>
      <c r="D384" s="120" t="s">
        <v>4739</v>
      </c>
      <c r="E384" s="275" t="s">
        <v>14</v>
      </c>
      <c r="F384" s="275" t="s">
        <v>121</v>
      </c>
      <c r="G384" s="3">
        <v>175000</v>
      </c>
      <c r="H384" s="3">
        <f t="shared" si="6"/>
        <v>175000</v>
      </c>
      <c r="I384" s="3">
        <v>1</v>
      </c>
    </row>
    <row r="385" spans="1:16384" s="77" customFormat="1" ht="30" x14ac:dyDescent="0.25">
      <c r="A385" s="609"/>
      <c r="B385" s="558"/>
      <c r="C385" s="122" t="s">
        <v>4740</v>
      </c>
      <c r="D385" s="120" t="s">
        <v>4741</v>
      </c>
      <c r="E385" s="275" t="s">
        <v>14</v>
      </c>
      <c r="F385" s="275" t="s">
        <v>121</v>
      </c>
      <c r="G385" s="3">
        <v>150000</v>
      </c>
      <c r="H385" s="3">
        <f t="shared" si="6"/>
        <v>150000</v>
      </c>
      <c r="I385" s="3">
        <v>1</v>
      </c>
    </row>
    <row r="386" spans="1:16384" s="77" customFormat="1" ht="45" x14ac:dyDescent="0.25">
      <c r="A386" s="609"/>
      <c r="B386" s="558"/>
      <c r="C386" s="122" t="s">
        <v>4742</v>
      </c>
      <c r="D386" s="120" t="s">
        <v>4743</v>
      </c>
      <c r="E386" s="275" t="s">
        <v>14</v>
      </c>
      <c r="F386" s="275" t="s">
        <v>121</v>
      </c>
      <c r="G386" s="3">
        <v>200000</v>
      </c>
      <c r="H386" s="3">
        <f t="shared" si="6"/>
        <v>200000</v>
      </c>
      <c r="I386" s="3">
        <v>1</v>
      </c>
    </row>
    <row r="387" spans="1:16384" s="77" customFormat="1" ht="45" x14ac:dyDescent="0.25">
      <c r="A387" s="609"/>
      <c r="B387" s="558"/>
      <c r="C387" s="122" t="s">
        <v>4744</v>
      </c>
      <c r="D387" s="120" t="s">
        <v>4745</v>
      </c>
      <c r="E387" s="275" t="s">
        <v>14</v>
      </c>
      <c r="F387" s="275" t="s">
        <v>121</v>
      </c>
      <c r="G387" s="3">
        <v>240000</v>
      </c>
      <c r="H387" s="3">
        <f t="shared" si="6"/>
        <v>240000</v>
      </c>
      <c r="I387" s="3">
        <v>1</v>
      </c>
    </row>
    <row r="388" spans="1:16384" s="77" customFormat="1" ht="30" x14ac:dyDescent="0.25">
      <c r="A388" s="609"/>
      <c r="B388" s="558"/>
      <c r="C388" s="122" t="s">
        <v>4746</v>
      </c>
      <c r="D388" s="123" t="s">
        <v>4747</v>
      </c>
      <c r="E388" s="275" t="s">
        <v>14</v>
      </c>
      <c r="F388" s="275" t="s">
        <v>121</v>
      </c>
      <c r="G388" s="3">
        <v>2000000</v>
      </c>
      <c r="H388" s="3">
        <f t="shared" si="6"/>
        <v>2000000</v>
      </c>
      <c r="I388" s="3">
        <v>1</v>
      </c>
    </row>
    <row r="389" spans="1:16384" s="77" customFormat="1" ht="30" x14ac:dyDescent="0.25">
      <c r="A389" s="609"/>
      <c r="B389" s="559"/>
      <c r="C389" s="122" t="s">
        <v>4748</v>
      </c>
      <c r="D389" s="120" t="s">
        <v>4749</v>
      </c>
      <c r="E389" s="275" t="s">
        <v>14</v>
      </c>
      <c r="F389" s="275" t="s">
        <v>121</v>
      </c>
      <c r="G389" s="3">
        <v>3000000</v>
      </c>
      <c r="H389" s="3">
        <f t="shared" si="6"/>
        <v>3000000</v>
      </c>
      <c r="I389" s="3">
        <v>1</v>
      </c>
    </row>
    <row r="390" spans="1:16384" s="77" customFormat="1" ht="30" x14ac:dyDescent="0.25">
      <c r="A390" s="609"/>
      <c r="B390" s="557">
        <v>4235</v>
      </c>
      <c r="C390" s="122" t="s">
        <v>4750</v>
      </c>
      <c r="D390" s="120" t="s">
        <v>4751</v>
      </c>
      <c r="E390" s="275" t="s">
        <v>126</v>
      </c>
      <c r="F390" s="275" t="s">
        <v>121</v>
      </c>
      <c r="G390" s="3">
        <v>10000000</v>
      </c>
      <c r="H390" s="3">
        <f t="shared" si="6"/>
        <v>10000000</v>
      </c>
      <c r="I390" s="3">
        <v>1</v>
      </c>
    </row>
    <row r="391" spans="1:16384" s="77" customFormat="1" x14ac:dyDescent="0.25">
      <c r="A391" s="609"/>
      <c r="B391" s="559"/>
      <c r="C391" s="122" t="s">
        <v>4752</v>
      </c>
      <c r="D391" s="120" t="s">
        <v>4753</v>
      </c>
      <c r="E391" s="275" t="s">
        <v>149</v>
      </c>
      <c r="F391" s="275" t="s">
        <v>121</v>
      </c>
      <c r="G391" s="3">
        <v>10000000</v>
      </c>
      <c r="H391" s="3">
        <f t="shared" si="6"/>
        <v>10000000</v>
      </c>
      <c r="I391" s="3">
        <v>1</v>
      </c>
    </row>
    <row r="392" spans="1:16384" s="524" customFormat="1" x14ac:dyDescent="0.25">
      <c r="A392" s="609"/>
      <c r="B392" s="459" t="s">
        <v>6924</v>
      </c>
      <c r="C392" s="122" t="s">
        <v>6923</v>
      </c>
      <c r="D392" s="122" t="s">
        <v>518</v>
      </c>
      <c r="E392" s="122" t="s">
        <v>120</v>
      </c>
      <c r="F392" s="122" t="s">
        <v>121</v>
      </c>
      <c r="G392" s="122">
        <v>1000000</v>
      </c>
      <c r="H392" s="122">
        <v>1000000</v>
      </c>
      <c r="I392" s="122">
        <v>1</v>
      </c>
    </row>
    <row r="393" spans="1:16384" s="77" customFormat="1" ht="45" x14ac:dyDescent="0.25">
      <c r="A393" s="609"/>
      <c r="B393" s="557">
        <v>4237</v>
      </c>
      <c r="C393" s="122" t="s">
        <v>4754</v>
      </c>
      <c r="D393" s="120" t="s">
        <v>4755</v>
      </c>
      <c r="E393" s="275" t="s">
        <v>120</v>
      </c>
      <c r="F393" s="275" t="s">
        <v>121</v>
      </c>
      <c r="G393" s="3">
        <v>150000</v>
      </c>
      <c r="H393" s="3">
        <f t="shared" si="6"/>
        <v>150000</v>
      </c>
      <c r="I393" s="3">
        <v>1</v>
      </c>
    </row>
    <row r="394" spans="1:16384" s="284" customFormat="1" ht="45" x14ac:dyDescent="0.25">
      <c r="A394" s="609"/>
      <c r="B394" s="558"/>
      <c r="C394" s="122" t="s">
        <v>5784</v>
      </c>
      <c r="D394" s="120" t="s">
        <v>4755</v>
      </c>
      <c r="E394" s="281" t="s">
        <v>120</v>
      </c>
      <c r="F394" s="281" t="s">
        <v>121</v>
      </c>
      <c r="G394" s="3">
        <v>300000</v>
      </c>
      <c r="H394" s="3">
        <v>300000</v>
      </c>
      <c r="I394" s="3">
        <v>1</v>
      </c>
      <c r="J394" s="296"/>
      <c r="K394" s="296"/>
      <c r="L394" s="296"/>
      <c r="M394" s="296"/>
      <c r="N394" s="296"/>
      <c r="O394" s="296"/>
      <c r="P394" s="296"/>
      <c r="Q394" s="296"/>
      <c r="R394" s="296"/>
      <c r="S394" s="296"/>
      <c r="T394" s="296"/>
      <c r="U394" s="296"/>
      <c r="V394" s="296"/>
      <c r="W394" s="296"/>
      <c r="X394" s="296"/>
      <c r="Y394" s="296"/>
      <c r="Z394" s="296"/>
      <c r="AA394" s="296"/>
      <c r="AB394" s="296"/>
      <c r="AC394" s="296"/>
      <c r="AD394" s="296"/>
      <c r="AE394" s="296"/>
      <c r="AF394" s="296"/>
      <c r="AG394" s="296"/>
      <c r="AH394" s="296"/>
      <c r="AI394" s="296"/>
      <c r="AJ394" s="296"/>
      <c r="AK394" s="296"/>
      <c r="AL394" s="296"/>
      <c r="AM394" s="296"/>
      <c r="AN394" s="296"/>
      <c r="AO394" s="296"/>
      <c r="AP394" s="296"/>
      <c r="AQ394" s="296"/>
      <c r="AR394" s="296"/>
      <c r="AS394" s="296"/>
      <c r="AT394" s="296"/>
      <c r="AU394" s="296"/>
      <c r="AV394" s="296"/>
      <c r="AW394" s="296"/>
      <c r="AX394" s="296"/>
      <c r="AY394" s="296"/>
      <c r="AZ394" s="296"/>
      <c r="BA394" s="296"/>
      <c r="BB394" s="296"/>
      <c r="BC394" s="296"/>
      <c r="BD394" s="296"/>
      <c r="BE394" s="296"/>
      <c r="BF394" s="296"/>
      <c r="BG394" s="296"/>
      <c r="BH394" s="296"/>
      <c r="BI394" s="296"/>
      <c r="BJ394" s="296"/>
      <c r="BK394" s="296"/>
      <c r="BL394" s="296"/>
      <c r="BM394" s="296"/>
      <c r="BN394" s="296"/>
      <c r="BO394" s="296"/>
      <c r="BP394" s="296"/>
      <c r="BQ394" s="296"/>
      <c r="BR394" s="296"/>
      <c r="BS394" s="296"/>
      <c r="BT394" s="296"/>
      <c r="BU394" s="296"/>
      <c r="BV394" s="296"/>
      <c r="BW394" s="296"/>
      <c r="BX394" s="296"/>
      <c r="BY394" s="296"/>
      <c r="BZ394" s="296"/>
      <c r="CA394" s="296"/>
      <c r="CB394" s="296"/>
      <c r="CC394" s="296" t="s">
        <v>5784</v>
      </c>
      <c r="CD394" s="296" t="s">
        <v>5784</v>
      </c>
      <c r="CE394" s="296" t="s">
        <v>5784</v>
      </c>
      <c r="CF394" s="296" t="s">
        <v>5784</v>
      </c>
      <c r="CG394" s="296" t="s">
        <v>5784</v>
      </c>
      <c r="CH394" s="296" t="s">
        <v>5784</v>
      </c>
      <c r="CI394" s="296" t="s">
        <v>5784</v>
      </c>
      <c r="CJ394" s="296" t="s">
        <v>5784</v>
      </c>
      <c r="CK394" s="296" t="s">
        <v>5784</v>
      </c>
      <c r="CL394" s="296" t="s">
        <v>5784</v>
      </c>
      <c r="CM394" s="296" t="s">
        <v>5784</v>
      </c>
      <c r="CN394" s="296" t="s">
        <v>5784</v>
      </c>
      <c r="CO394" s="296" t="s">
        <v>5784</v>
      </c>
      <c r="CP394" s="296" t="s">
        <v>5784</v>
      </c>
      <c r="CQ394" s="296" t="s">
        <v>5784</v>
      </c>
      <c r="CR394" s="296" t="s">
        <v>5784</v>
      </c>
      <c r="CS394" s="296" t="s">
        <v>5784</v>
      </c>
      <c r="CT394" s="296" t="s">
        <v>5784</v>
      </c>
      <c r="CU394" s="296" t="s">
        <v>5784</v>
      </c>
      <c r="CV394" s="296" t="s">
        <v>5784</v>
      </c>
      <c r="CW394" s="296" t="s">
        <v>5784</v>
      </c>
      <c r="CX394" s="296" t="s">
        <v>5784</v>
      </c>
      <c r="CY394" s="296" t="s">
        <v>5784</v>
      </c>
      <c r="CZ394" s="296" t="s">
        <v>5784</v>
      </c>
      <c r="DA394" s="296" t="s">
        <v>5784</v>
      </c>
      <c r="DB394" s="296" t="s">
        <v>5784</v>
      </c>
      <c r="DC394" s="296" t="s">
        <v>5784</v>
      </c>
      <c r="DD394" s="296" t="s">
        <v>5784</v>
      </c>
      <c r="DE394" s="296" t="s">
        <v>5784</v>
      </c>
      <c r="DF394" s="296" t="s">
        <v>5784</v>
      </c>
      <c r="DG394" s="296" t="s">
        <v>5784</v>
      </c>
      <c r="DH394" s="296" t="s">
        <v>5784</v>
      </c>
      <c r="DI394" s="296" t="s">
        <v>5784</v>
      </c>
      <c r="DJ394" s="296" t="s">
        <v>5784</v>
      </c>
      <c r="DK394" s="296" t="s">
        <v>5784</v>
      </c>
      <c r="DL394" s="296" t="s">
        <v>5784</v>
      </c>
      <c r="DM394" s="296" t="s">
        <v>5784</v>
      </c>
      <c r="DN394" s="296" t="s">
        <v>5784</v>
      </c>
      <c r="DO394" s="296" t="s">
        <v>5784</v>
      </c>
      <c r="DP394" s="296" t="s">
        <v>5784</v>
      </c>
      <c r="DQ394" s="296" t="s">
        <v>5784</v>
      </c>
      <c r="DR394" s="296" t="s">
        <v>5784</v>
      </c>
      <c r="DS394" s="296" t="s">
        <v>5784</v>
      </c>
      <c r="DT394" s="296" t="s">
        <v>5784</v>
      </c>
      <c r="DU394" s="296" t="s">
        <v>5784</v>
      </c>
      <c r="DV394" s="296" t="s">
        <v>5784</v>
      </c>
      <c r="DW394" s="296" t="s">
        <v>5784</v>
      </c>
      <c r="DX394" s="296" t="s">
        <v>5784</v>
      </c>
      <c r="DY394" s="296" t="s">
        <v>5784</v>
      </c>
      <c r="DZ394" s="296" t="s">
        <v>5784</v>
      </c>
      <c r="EA394" s="296" t="s">
        <v>5784</v>
      </c>
      <c r="EB394" s="296" t="s">
        <v>5784</v>
      </c>
      <c r="EC394" s="296" t="s">
        <v>5784</v>
      </c>
      <c r="ED394" s="296" t="s">
        <v>5784</v>
      </c>
      <c r="EE394" s="296" t="s">
        <v>5784</v>
      </c>
      <c r="EF394" s="296" t="s">
        <v>5784</v>
      </c>
      <c r="EG394" s="296" t="s">
        <v>5784</v>
      </c>
      <c r="EH394" s="296" t="s">
        <v>5784</v>
      </c>
      <c r="EI394" s="296" t="s">
        <v>5784</v>
      </c>
      <c r="EJ394" s="296" t="s">
        <v>5784</v>
      </c>
      <c r="EK394" s="296" t="s">
        <v>5784</v>
      </c>
      <c r="EL394" s="296" t="s">
        <v>5784</v>
      </c>
      <c r="EM394" s="296" t="s">
        <v>5784</v>
      </c>
      <c r="EN394" s="296" t="s">
        <v>5784</v>
      </c>
      <c r="EO394" s="296" t="s">
        <v>5784</v>
      </c>
      <c r="EP394" s="296" t="s">
        <v>5784</v>
      </c>
      <c r="EQ394" s="296" t="s">
        <v>5784</v>
      </c>
      <c r="ER394" s="296" t="s">
        <v>5784</v>
      </c>
      <c r="ES394" s="296" t="s">
        <v>5784</v>
      </c>
      <c r="ET394" s="296" t="s">
        <v>5784</v>
      </c>
      <c r="EU394" s="296" t="s">
        <v>5784</v>
      </c>
      <c r="EV394" s="296" t="s">
        <v>5784</v>
      </c>
      <c r="EW394" s="296" t="s">
        <v>5784</v>
      </c>
      <c r="EX394" s="296" t="s">
        <v>5784</v>
      </c>
      <c r="EY394" s="296" t="s">
        <v>5784</v>
      </c>
      <c r="EZ394" s="296" t="s">
        <v>5784</v>
      </c>
      <c r="FA394" s="296" t="s">
        <v>5784</v>
      </c>
      <c r="FB394" s="296" t="s">
        <v>5784</v>
      </c>
      <c r="FC394" s="296" t="s">
        <v>5784</v>
      </c>
      <c r="FD394" s="296" t="s">
        <v>5784</v>
      </c>
      <c r="FE394" s="296" t="s">
        <v>5784</v>
      </c>
      <c r="FF394" s="296" t="s">
        <v>5784</v>
      </c>
      <c r="FG394" s="296" t="s">
        <v>5784</v>
      </c>
      <c r="FH394" s="296" t="s">
        <v>5784</v>
      </c>
      <c r="FI394" s="296" t="s">
        <v>5784</v>
      </c>
      <c r="FJ394" s="296" t="s">
        <v>5784</v>
      </c>
      <c r="FK394" s="296" t="s">
        <v>5784</v>
      </c>
      <c r="FL394" s="296" t="s">
        <v>5784</v>
      </c>
      <c r="FM394" s="296" t="s">
        <v>5784</v>
      </c>
      <c r="FN394" s="296" t="s">
        <v>5784</v>
      </c>
      <c r="FO394" s="296" t="s">
        <v>5784</v>
      </c>
      <c r="FP394" s="296" t="s">
        <v>5784</v>
      </c>
      <c r="FQ394" s="296" t="s">
        <v>5784</v>
      </c>
      <c r="FR394" s="296" t="s">
        <v>5784</v>
      </c>
      <c r="FS394" s="296" t="s">
        <v>5784</v>
      </c>
      <c r="FT394" s="296" t="s">
        <v>5784</v>
      </c>
      <c r="FU394" s="296" t="s">
        <v>5784</v>
      </c>
      <c r="FV394" s="296" t="s">
        <v>5784</v>
      </c>
      <c r="FW394" s="296" t="s">
        <v>5784</v>
      </c>
      <c r="FX394" s="296" t="s">
        <v>5784</v>
      </c>
      <c r="FY394" s="296" t="s">
        <v>5784</v>
      </c>
      <c r="FZ394" s="296" t="s">
        <v>5784</v>
      </c>
      <c r="GA394" s="296" t="s">
        <v>5784</v>
      </c>
      <c r="GB394" s="296" t="s">
        <v>5784</v>
      </c>
      <c r="GC394" s="296" t="s">
        <v>5784</v>
      </c>
      <c r="GD394" s="296" t="s">
        <v>5784</v>
      </c>
      <c r="GE394" s="296" t="s">
        <v>5784</v>
      </c>
      <c r="GF394" s="296" t="s">
        <v>5784</v>
      </c>
      <c r="GG394" s="296" t="s">
        <v>5784</v>
      </c>
      <c r="GH394" s="296" t="s">
        <v>5784</v>
      </c>
      <c r="GI394" s="296" t="s">
        <v>5784</v>
      </c>
      <c r="GJ394" s="296" t="s">
        <v>5784</v>
      </c>
      <c r="GK394" s="296" t="s">
        <v>5784</v>
      </c>
      <c r="GL394" s="296" t="s">
        <v>5784</v>
      </c>
      <c r="GM394" s="296" t="s">
        <v>5784</v>
      </c>
      <c r="GN394" s="296" t="s">
        <v>5784</v>
      </c>
      <c r="GO394" s="296" t="s">
        <v>5784</v>
      </c>
      <c r="GP394" s="296" t="s">
        <v>5784</v>
      </c>
      <c r="GQ394" s="296" t="s">
        <v>5784</v>
      </c>
      <c r="GR394" s="296" t="s">
        <v>5784</v>
      </c>
      <c r="GS394" s="296" t="s">
        <v>5784</v>
      </c>
      <c r="GT394" s="296" t="s">
        <v>5784</v>
      </c>
      <c r="GU394" s="296" t="s">
        <v>5784</v>
      </c>
      <c r="GV394" s="296" t="s">
        <v>5784</v>
      </c>
      <c r="GW394" s="296" t="s">
        <v>5784</v>
      </c>
      <c r="GX394" s="296" t="s">
        <v>5784</v>
      </c>
      <c r="GY394" s="296" t="s">
        <v>5784</v>
      </c>
      <c r="GZ394" s="296" t="s">
        <v>5784</v>
      </c>
      <c r="HA394" s="296" t="s">
        <v>5784</v>
      </c>
      <c r="HB394" s="296" t="s">
        <v>5784</v>
      </c>
      <c r="HC394" s="296" t="s">
        <v>5784</v>
      </c>
      <c r="HD394" s="296" t="s">
        <v>5784</v>
      </c>
      <c r="HE394" s="296" t="s">
        <v>5784</v>
      </c>
      <c r="HF394" s="296" t="s">
        <v>5784</v>
      </c>
      <c r="HG394" s="296" t="s">
        <v>5784</v>
      </c>
      <c r="HH394" s="296" t="s">
        <v>5784</v>
      </c>
      <c r="HI394" s="296" t="s">
        <v>5784</v>
      </c>
      <c r="HJ394" s="296" t="s">
        <v>5784</v>
      </c>
      <c r="HK394" s="296" t="s">
        <v>5784</v>
      </c>
      <c r="HL394" s="296" t="s">
        <v>5784</v>
      </c>
      <c r="HM394" s="296" t="s">
        <v>5784</v>
      </c>
      <c r="HN394" s="296" t="s">
        <v>5784</v>
      </c>
      <c r="HO394" s="296" t="s">
        <v>5784</v>
      </c>
      <c r="HP394" s="296" t="s">
        <v>5784</v>
      </c>
      <c r="HQ394" s="296" t="s">
        <v>5784</v>
      </c>
      <c r="HR394" s="296" t="s">
        <v>5784</v>
      </c>
      <c r="HS394" s="296" t="s">
        <v>5784</v>
      </c>
      <c r="HT394" s="296" t="s">
        <v>5784</v>
      </c>
      <c r="HU394" s="296" t="s">
        <v>5784</v>
      </c>
      <c r="HV394" s="296" t="s">
        <v>5784</v>
      </c>
      <c r="HW394" s="296" t="s">
        <v>5784</v>
      </c>
      <c r="HX394" s="296" t="s">
        <v>5784</v>
      </c>
      <c r="HY394" s="296" t="s">
        <v>5784</v>
      </c>
      <c r="HZ394" s="296" t="s">
        <v>5784</v>
      </c>
      <c r="IA394" s="296" t="s">
        <v>5784</v>
      </c>
      <c r="IB394" s="296" t="s">
        <v>5784</v>
      </c>
      <c r="IC394" s="296" t="s">
        <v>5784</v>
      </c>
      <c r="ID394" s="296" t="s">
        <v>5784</v>
      </c>
      <c r="IE394" s="296" t="s">
        <v>5784</v>
      </c>
      <c r="IF394" s="296" t="s">
        <v>5784</v>
      </c>
      <c r="IG394" s="296" t="s">
        <v>5784</v>
      </c>
      <c r="IH394" s="296" t="s">
        <v>5784</v>
      </c>
      <c r="II394" s="296" t="s">
        <v>5784</v>
      </c>
      <c r="IJ394" s="296" t="s">
        <v>5784</v>
      </c>
      <c r="IK394" s="296" t="s">
        <v>5784</v>
      </c>
      <c r="IL394" s="296" t="s">
        <v>5784</v>
      </c>
      <c r="IM394" s="296" t="s">
        <v>5784</v>
      </c>
      <c r="IN394" s="296" t="s">
        <v>5784</v>
      </c>
      <c r="IO394" s="296" t="s">
        <v>5784</v>
      </c>
      <c r="IP394" s="296" t="s">
        <v>5784</v>
      </c>
      <c r="IQ394" s="296" t="s">
        <v>5784</v>
      </c>
      <c r="IR394" s="296" t="s">
        <v>5784</v>
      </c>
      <c r="IS394" s="296" t="s">
        <v>5784</v>
      </c>
      <c r="IT394" s="296" t="s">
        <v>5784</v>
      </c>
      <c r="IU394" s="296" t="s">
        <v>5784</v>
      </c>
      <c r="IV394" s="296" t="s">
        <v>5784</v>
      </c>
      <c r="IW394" s="296" t="s">
        <v>5784</v>
      </c>
      <c r="IX394" s="296" t="s">
        <v>5784</v>
      </c>
      <c r="IY394" s="296" t="s">
        <v>5784</v>
      </c>
      <c r="IZ394" s="296" t="s">
        <v>5784</v>
      </c>
      <c r="JA394" s="296" t="s">
        <v>5784</v>
      </c>
      <c r="JB394" s="296" t="s">
        <v>5784</v>
      </c>
      <c r="JC394" s="296" t="s">
        <v>5784</v>
      </c>
      <c r="JD394" s="296" t="s">
        <v>5784</v>
      </c>
      <c r="JE394" s="296" t="s">
        <v>5784</v>
      </c>
      <c r="JF394" s="296" t="s">
        <v>5784</v>
      </c>
      <c r="JG394" s="296" t="s">
        <v>5784</v>
      </c>
      <c r="JH394" s="296" t="s">
        <v>5784</v>
      </c>
      <c r="JI394" s="296" t="s">
        <v>5784</v>
      </c>
      <c r="JJ394" s="296" t="s">
        <v>5784</v>
      </c>
      <c r="JK394" s="296" t="s">
        <v>5784</v>
      </c>
      <c r="JL394" s="296" t="s">
        <v>5784</v>
      </c>
      <c r="JM394" s="296" t="s">
        <v>5784</v>
      </c>
      <c r="JN394" s="296" t="s">
        <v>5784</v>
      </c>
      <c r="JO394" s="296" t="s">
        <v>5784</v>
      </c>
      <c r="JP394" s="296" t="s">
        <v>5784</v>
      </c>
      <c r="JQ394" s="296" t="s">
        <v>5784</v>
      </c>
      <c r="JR394" s="296" t="s">
        <v>5784</v>
      </c>
      <c r="JS394" s="296" t="s">
        <v>5784</v>
      </c>
      <c r="JT394" s="296" t="s">
        <v>5784</v>
      </c>
      <c r="JU394" s="296" t="s">
        <v>5784</v>
      </c>
      <c r="JV394" s="296" t="s">
        <v>5784</v>
      </c>
      <c r="JW394" s="296" t="s">
        <v>5784</v>
      </c>
      <c r="JX394" s="296" t="s">
        <v>5784</v>
      </c>
      <c r="JY394" s="296" t="s">
        <v>5784</v>
      </c>
      <c r="JZ394" s="296" t="s">
        <v>5784</v>
      </c>
      <c r="KA394" s="296" t="s">
        <v>5784</v>
      </c>
      <c r="KB394" s="296" t="s">
        <v>5784</v>
      </c>
      <c r="KC394" s="296" t="s">
        <v>5784</v>
      </c>
      <c r="KD394" s="296" t="s">
        <v>5784</v>
      </c>
      <c r="KE394" s="296" t="s">
        <v>5784</v>
      </c>
      <c r="KF394" s="296" t="s">
        <v>5784</v>
      </c>
      <c r="KG394" s="296" t="s">
        <v>5784</v>
      </c>
      <c r="KH394" s="296" t="s">
        <v>5784</v>
      </c>
      <c r="KI394" s="296" t="s">
        <v>5784</v>
      </c>
      <c r="KJ394" s="296" t="s">
        <v>5784</v>
      </c>
      <c r="KK394" s="296" t="s">
        <v>5784</v>
      </c>
      <c r="KL394" s="296" t="s">
        <v>5784</v>
      </c>
      <c r="KM394" s="296" t="s">
        <v>5784</v>
      </c>
      <c r="KN394" s="296" t="s">
        <v>5784</v>
      </c>
      <c r="KO394" s="296" t="s">
        <v>5784</v>
      </c>
      <c r="KP394" s="296" t="s">
        <v>5784</v>
      </c>
      <c r="KQ394" s="296" t="s">
        <v>5784</v>
      </c>
      <c r="KR394" s="296" t="s">
        <v>5784</v>
      </c>
      <c r="KS394" s="296" t="s">
        <v>5784</v>
      </c>
      <c r="KT394" s="296" t="s">
        <v>5784</v>
      </c>
      <c r="KU394" s="296" t="s">
        <v>5784</v>
      </c>
      <c r="KV394" s="296" t="s">
        <v>5784</v>
      </c>
      <c r="KW394" s="296" t="s">
        <v>5784</v>
      </c>
      <c r="KX394" s="296" t="s">
        <v>5784</v>
      </c>
      <c r="KY394" s="296" t="s">
        <v>5784</v>
      </c>
      <c r="KZ394" s="296" t="s">
        <v>5784</v>
      </c>
      <c r="LA394" s="296" t="s">
        <v>5784</v>
      </c>
      <c r="LB394" s="296" t="s">
        <v>5784</v>
      </c>
      <c r="LC394" s="296" t="s">
        <v>5784</v>
      </c>
      <c r="LD394" s="296" t="s">
        <v>5784</v>
      </c>
      <c r="LE394" s="296" t="s">
        <v>5784</v>
      </c>
      <c r="LF394" s="296" t="s">
        <v>5784</v>
      </c>
      <c r="LG394" s="296" t="s">
        <v>5784</v>
      </c>
      <c r="LH394" s="296" t="s">
        <v>5784</v>
      </c>
      <c r="LI394" s="296" t="s">
        <v>5784</v>
      </c>
      <c r="LJ394" s="296" t="s">
        <v>5784</v>
      </c>
      <c r="LK394" s="296" t="s">
        <v>5784</v>
      </c>
      <c r="LL394" s="296" t="s">
        <v>5784</v>
      </c>
      <c r="LM394" s="296" t="s">
        <v>5784</v>
      </c>
      <c r="LN394" s="296" t="s">
        <v>5784</v>
      </c>
      <c r="LO394" s="296" t="s">
        <v>5784</v>
      </c>
      <c r="LP394" s="296" t="s">
        <v>5784</v>
      </c>
      <c r="LQ394" s="296" t="s">
        <v>5784</v>
      </c>
      <c r="LR394" s="296" t="s">
        <v>5784</v>
      </c>
      <c r="LS394" s="296" t="s">
        <v>5784</v>
      </c>
      <c r="LT394" s="296" t="s">
        <v>5784</v>
      </c>
      <c r="LU394" s="296" t="s">
        <v>5784</v>
      </c>
      <c r="LV394" s="296" t="s">
        <v>5784</v>
      </c>
      <c r="LW394" s="296" t="s">
        <v>5784</v>
      </c>
      <c r="LX394" s="296" t="s">
        <v>5784</v>
      </c>
      <c r="LY394" s="296" t="s">
        <v>5784</v>
      </c>
      <c r="LZ394" s="296" t="s">
        <v>5784</v>
      </c>
      <c r="MA394" s="296" t="s">
        <v>5784</v>
      </c>
      <c r="MB394" s="296" t="s">
        <v>5784</v>
      </c>
      <c r="MC394" s="296" t="s">
        <v>5784</v>
      </c>
      <c r="MD394" s="296" t="s">
        <v>5784</v>
      </c>
      <c r="ME394" s="296" t="s">
        <v>5784</v>
      </c>
      <c r="MF394" s="296" t="s">
        <v>5784</v>
      </c>
      <c r="MG394" s="296" t="s">
        <v>5784</v>
      </c>
      <c r="MH394" s="296" t="s">
        <v>5784</v>
      </c>
      <c r="MI394" s="296" t="s">
        <v>5784</v>
      </c>
      <c r="MJ394" s="296" t="s">
        <v>5784</v>
      </c>
      <c r="MK394" s="296" t="s">
        <v>5784</v>
      </c>
      <c r="ML394" s="296" t="s">
        <v>5784</v>
      </c>
      <c r="MM394" s="296" t="s">
        <v>5784</v>
      </c>
      <c r="MN394" s="296" t="s">
        <v>5784</v>
      </c>
      <c r="MO394" s="296" t="s">
        <v>5784</v>
      </c>
      <c r="MP394" s="296" t="s">
        <v>5784</v>
      </c>
      <c r="MQ394" s="296" t="s">
        <v>5784</v>
      </c>
      <c r="MR394" s="296" t="s">
        <v>5784</v>
      </c>
      <c r="MS394" s="296" t="s">
        <v>5784</v>
      </c>
      <c r="MT394" s="296" t="s">
        <v>5784</v>
      </c>
      <c r="MU394" s="296" t="s">
        <v>5784</v>
      </c>
      <c r="MV394" s="296" t="s">
        <v>5784</v>
      </c>
      <c r="MW394" s="296" t="s">
        <v>5784</v>
      </c>
      <c r="MX394" s="296" t="s">
        <v>5784</v>
      </c>
      <c r="MY394" s="296" t="s">
        <v>5784</v>
      </c>
      <c r="MZ394" s="296" t="s">
        <v>5784</v>
      </c>
      <c r="NA394" s="296" t="s">
        <v>5784</v>
      </c>
      <c r="NB394" s="296" t="s">
        <v>5784</v>
      </c>
      <c r="NC394" s="296" t="s">
        <v>5784</v>
      </c>
      <c r="ND394" s="296" t="s">
        <v>5784</v>
      </c>
      <c r="NE394" s="296" t="s">
        <v>5784</v>
      </c>
      <c r="NF394" s="296" t="s">
        <v>5784</v>
      </c>
      <c r="NG394" s="296" t="s">
        <v>5784</v>
      </c>
      <c r="NH394" s="296" t="s">
        <v>5784</v>
      </c>
      <c r="NI394" s="296" t="s">
        <v>5784</v>
      </c>
      <c r="NJ394" s="296" t="s">
        <v>5784</v>
      </c>
      <c r="NK394" s="296" t="s">
        <v>5784</v>
      </c>
      <c r="NL394" s="296" t="s">
        <v>5784</v>
      </c>
      <c r="NM394" s="296" t="s">
        <v>5784</v>
      </c>
      <c r="NN394" s="296" t="s">
        <v>5784</v>
      </c>
      <c r="NO394" s="296" t="s">
        <v>5784</v>
      </c>
      <c r="NP394" s="296" t="s">
        <v>5784</v>
      </c>
      <c r="NQ394" s="296" t="s">
        <v>5784</v>
      </c>
      <c r="NR394" s="296" t="s">
        <v>5784</v>
      </c>
      <c r="NS394" s="296" t="s">
        <v>5784</v>
      </c>
      <c r="NT394" s="296" t="s">
        <v>5784</v>
      </c>
      <c r="NU394" s="296" t="s">
        <v>5784</v>
      </c>
      <c r="NV394" s="296" t="s">
        <v>5784</v>
      </c>
      <c r="NW394" s="296" t="s">
        <v>5784</v>
      </c>
      <c r="NX394" s="296" t="s">
        <v>5784</v>
      </c>
      <c r="NY394" s="296" t="s">
        <v>5784</v>
      </c>
      <c r="NZ394" s="296" t="s">
        <v>5784</v>
      </c>
      <c r="OA394" s="296" t="s">
        <v>5784</v>
      </c>
      <c r="OB394" s="296" t="s">
        <v>5784</v>
      </c>
      <c r="OC394" s="296" t="s">
        <v>5784</v>
      </c>
      <c r="OD394" s="296" t="s">
        <v>5784</v>
      </c>
      <c r="OE394" s="296" t="s">
        <v>5784</v>
      </c>
      <c r="OF394" s="296" t="s">
        <v>5784</v>
      </c>
      <c r="OG394" s="296" t="s">
        <v>5784</v>
      </c>
      <c r="OH394" s="296" t="s">
        <v>5784</v>
      </c>
      <c r="OI394" s="296" t="s">
        <v>5784</v>
      </c>
      <c r="OJ394" s="296" t="s">
        <v>5784</v>
      </c>
      <c r="OK394" s="296" t="s">
        <v>5784</v>
      </c>
      <c r="OL394" s="296" t="s">
        <v>5784</v>
      </c>
      <c r="OM394" s="296" t="s">
        <v>5784</v>
      </c>
      <c r="ON394" s="296" t="s">
        <v>5784</v>
      </c>
      <c r="OO394" s="296" t="s">
        <v>5784</v>
      </c>
      <c r="OP394" s="296" t="s">
        <v>5784</v>
      </c>
      <c r="OQ394" s="296" t="s">
        <v>5784</v>
      </c>
      <c r="OR394" s="296" t="s">
        <v>5784</v>
      </c>
      <c r="OS394" s="296" t="s">
        <v>5784</v>
      </c>
      <c r="OT394" s="296" t="s">
        <v>5784</v>
      </c>
      <c r="OU394" s="296" t="s">
        <v>5784</v>
      </c>
      <c r="OV394" s="296" t="s">
        <v>5784</v>
      </c>
      <c r="OW394" s="296" t="s">
        <v>5784</v>
      </c>
      <c r="OX394" s="296" t="s">
        <v>5784</v>
      </c>
      <c r="OY394" s="296" t="s">
        <v>5784</v>
      </c>
      <c r="OZ394" s="296" t="s">
        <v>5784</v>
      </c>
      <c r="PA394" s="296" t="s">
        <v>5784</v>
      </c>
      <c r="PB394" s="296" t="s">
        <v>5784</v>
      </c>
      <c r="PC394" s="296" t="s">
        <v>5784</v>
      </c>
      <c r="PD394" s="296" t="s">
        <v>5784</v>
      </c>
      <c r="PE394" s="296" t="s">
        <v>5784</v>
      </c>
      <c r="PF394" s="296" t="s">
        <v>5784</v>
      </c>
      <c r="PG394" s="296" t="s">
        <v>5784</v>
      </c>
      <c r="PH394" s="296" t="s">
        <v>5784</v>
      </c>
      <c r="PI394" s="296" t="s">
        <v>5784</v>
      </c>
      <c r="PJ394" s="296" t="s">
        <v>5784</v>
      </c>
      <c r="PK394" s="296" t="s">
        <v>5784</v>
      </c>
      <c r="PL394" s="296" t="s">
        <v>5784</v>
      </c>
      <c r="PM394" s="296" t="s">
        <v>5784</v>
      </c>
      <c r="PN394" s="296" t="s">
        <v>5784</v>
      </c>
      <c r="PO394" s="296" t="s">
        <v>5784</v>
      </c>
      <c r="PP394" s="296" t="s">
        <v>5784</v>
      </c>
      <c r="PQ394" s="296" t="s">
        <v>5784</v>
      </c>
      <c r="PR394" s="296" t="s">
        <v>5784</v>
      </c>
      <c r="PS394" s="296" t="s">
        <v>5784</v>
      </c>
      <c r="PT394" s="296" t="s">
        <v>5784</v>
      </c>
      <c r="PU394" s="296" t="s">
        <v>5784</v>
      </c>
      <c r="PV394" s="296" t="s">
        <v>5784</v>
      </c>
      <c r="PW394" s="296" t="s">
        <v>5784</v>
      </c>
      <c r="PX394" s="296" t="s">
        <v>5784</v>
      </c>
      <c r="PY394" s="296" t="s">
        <v>5784</v>
      </c>
      <c r="PZ394" s="296" t="s">
        <v>5784</v>
      </c>
      <c r="QA394" s="296" t="s">
        <v>5784</v>
      </c>
      <c r="QB394" s="296" t="s">
        <v>5784</v>
      </c>
      <c r="QC394" s="296" t="s">
        <v>5784</v>
      </c>
      <c r="QD394" s="296" t="s">
        <v>5784</v>
      </c>
      <c r="QE394" s="296" t="s">
        <v>5784</v>
      </c>
      <c r="QF394" s="296" t="s">
        <v>5784</v>
      </c>
      <c r="QG394" s="296" t="s">
        <v>5784</v>
      </c>
      <c r="QH394" s="296" t="s">
        <v>5784</v>
      </c>
      <c r="QI394" s="296" t="s">
        <v>5784</v>
      </c>
      <c r="QJ394" s="296" t="s">
        <v>5784</v>
      </c>
      <c r="QK394" s="296" t="s">
        <v>5784</v>
      </c>
      <c r="QL394" s="296" t="s">
        <v>5784</v>
      </c>
      <c r="QM394" s="296" t="s">
        <v>5784</v>
      </c>
      <c r="QN394" s="296" t="s">
        <v>5784</v>
      </c>
      <c r="QO394" s="296" t="s">
        <v>5784</v>
      </c>
      <c r="QP394" s="296" t="s">
        <v>5784</v>
      </c>
      <c r="QQ394" s="296" t="s">
        <v>5784</v>
      </c>
      <c r="QR394" s="296" t="s">
        <v>5784</v>
      </c>
      <c r="QS394" s="296" t="s">
        <v>5784</v>
      </c>
      <c r="QT394" s="296" t="s">
        <v>5784</v>
      </c>
      <c r="QU394" s="296" t="s">
        <v>5784</v>
      </c>
      <c r="QV394" s="296" t="s">
        <v>5784</v>
      </c>
      <c r="QW394" s="296" t="s">
        <v>5784</v>
      </c>
      <c r="QX394" s="296" t="s">
        <v>5784</v>
      </c>
      <c r="QY394" s="296" t="s">
        <v>5784</v>
      </c>
      <c r="QZ394" s="296" t="s">
        <v>5784</v>
      </c>
      <c r="RA394" s="296" t="s">
        <v>5784</v>
      </c>
      <c r="RB394" s="296" t="s">
        <v>5784</v>
      </c>
      <c r="RC394" s="296" t="s">
        <v>5784</v>
      </c>
      <c r="RD394" s="296" t="s">
        <v>5784</v>
      </c>
      <c r="RE394" s="296" t="s">
        <v>5784</v>
      </c>
      <c r="RF394" s="296" t="s">
        <v>5784</v>
      </c>
      <c r="RG394" s="296" t="s">
        <v>5784</v>
      </c>
      <c r="RH394" s="296" t="s">
        <v>5784</v>
      </c>
      <c r="RI394" s="296" t="s">
        <v>5784</v>
      </c>
      <c r="RJ394" s="296" t="s">
        <v>5784</v>
      </c>
      <c r="RK394" s="296" t="s">
        <v>5784</v>
      </c>
      <c r="RL394" s="296" t="s">
        <v>5784</v>
      </c>
      <c r="RM394" s="296" t="s">
        <v>5784</v>
      </c>
      <c r="RN394" s="296" t="s">
        <v>5784</v>
      </c>
      <c r="RO394" s="296" t="s">
        <v>5784</v>
      </c>
      <c r="RP394" s="296" t="s">
        <v>5784</v>
      </c>
      <c r="RQ394" s="296" t="s">
        <v>5784</v>
      </c>
      <c r="RR394" s="296" t="s">
        <v>5784</v>
      </c>
      <c r="RS394" s="296" t="s">
        <v>5784</v>
      </c>
      <c r="RT394" s="296" t="s">
        <v>5784</v>
      </c>
      <c r="RU394" s="296" t="s">
        <v>5784</v>
      </c>
      <c r="RV394" s="296" t="s">
        <v>5784</v>
      </c>
      <c r="RW394" s="296" t="s">
        <v>5784</v>
      </c>
      <c r="RX394" s="296" t="s">
        <v>5784</v>
      </c>
      <c r="RY394" s="296" t="s">
        <v>5784</v>
      </c>
      <c r="RZ394" s="296" t="s">
        <v>5784</v>
      </c>
      <c r="SA394" s="296" t="s">
        <v>5784</v>
      </c>
      <c r="SB394" s="296" t="s">
        <v>5784</v>
      </c>
      <c r="SC394" s="296" t="s">
        <v>5784</v>
      </c>
      <c r="SD394" s="296" t="s">
        <v>5784</v>
      </c>
      <c r="SE394" s="296" t="s">
        <v>5784</v>
      </c>
      <c r="SF394" s="296" t="s">
        <v>5784</v>
      </c>
      <c r="SG394" s="296" t="s">
        <v>5784</v>
      </c>
      <c r="SH394" s="296" t="s">
        <v>5784</v>
      </c>
      <c r="SI394" s="296" t="s">
        <v>5784</v>
      </c>
      <c r="SJ394" s="296" t="s">
        <v>5784</v>
      </c>
      <c r="SK394" s="296" t="s">
        <v>5784</v>
      </c>
      <c r="SL394" s="296" t="s">
        <v>5784</v>
      </c>
      <c r="SM394" s="296" t="s">
        <v>5784</v>
      </c>
      <c r="SN394" s="296" t="s">
        <v>5784</v>
      </c>
      <c r="SO394" s="296" t="s">
        <v>5784</v>
      </c>
      <c r="SP394" s="296" t="s">
        <v>5784</v>
      </c>
      <c r="SQ394" s="296" t="s">
        <v>5784</v>
      </c>
      <c r="SR394" s="296" t="s">
        <v>5784</v>
      </c>
      <c r="SS394" s="296" t="s">
        <v>5784</v>
      </c>
      <c r="ST394" s="296" t="s">
        <v>5784</v>
      </c>
      <c r="SU394" s="296" t="s">
        <v>5784</v>
      </c>
      <c r="SV394" s="296" t="s">
        <v>5784</v>
      </c>
      <c r="SW394" s="296" t="s">
        <v>5784</v>
      </c>
      <c r="SX394" s="296" t="s">
        <v>5784</v>
      </c>
      <c r="SY394" s="296" t="s">
        <v>5784</v>
      </c>
      <c r="SZ394" s="296" t="s">
        <v>5784</v>
      </c>
      <c r="TA394" s="296" t="s">
        <v>5784</v>
      </c>
      <c r="TB394" s="296" t="s">
        <v>5784</v>
      </c>
      <c r="TC394" s="296" t="s">
        <v>5784</v>
      </c>
      <c r="TD394" s="296" t="s">
        <v>5784</v>
      </c>
      <c r="TE394" s="296" t="s">
        <v>5784</v>
      </c>
      <c r="TF394" s="296" t="s">
        <v>5784</v>
      </c>
      <c r="TG394" s="296" t="s">
        <v>5784</v>
      </c>
      <c r="TH394" s="296" t="s">
        <v>5784</v>
      </c>
      <c r="TI394" s="296" t="s">
        <v>5784</v>
      </c>
      <c r="TJ394" s="296" t="s">
        <v>5784</v>
      </c>
      <c r="TK394" s="296" t="s">
        <v>5784</v>
      </c>
      <c r="TL394" s="296" t="s">
        <v>5784</v>
      </c>
      <c r="TM394" s="296" t="s">
        <v>5784</v>
      </c>
      <c r="TN394" s="296" t="s">
        <v>5784</v>
      </c>
      <c r="TO394" s="296" t="s">
        <v>5784</v>
      </c>
      <c r="TP394" s="296" t="s">
        <v>5784</v>
      </c>
      <c r="TQ394" s="296" t="s">
        <v>5784</v>
      </c>
      <c r="TR394" s="296" t="s">
        <v>5784</v>
      </c>
      <c r="TS394" s="296" t="s">
        <v>5784</v>
      </c>
      <c r="TT394" s="296" t="s">
        <v>5784</v>
      </c>
      <c r="TU394" s="296" t="s">
        <v>5784</v>
      </c>
      <c r="TV394" s="296" t="s">
        <v>5784</v>
      </c>
      <c r="TW394" s="296" t="s">
        <v>5784</v>
      </c>
      <c r="TX394" s="296" t="s">
        <v>5784</v>
      </c>
      <c r="TY394" s="296" t="s">
        <v>5784</v>
      </c>
      <c r="TZ394" s="296" t="s">
        <v>5784</v>
      </c>
      <c r="UA394" s="296" t="s">
        <v>5784</v>
      </c>
      <c r="UB394" s="296" t="s">
        <v>5784</v>
      </c>
      <c r="UC394" s="296" t="s">
        <v>5784</v>
      </c>
      <c r="UD394" s="296" t="s">
        <v>5784</v>
      </c>
      <c r="UE394" s="296" t="s">
        <v>5784</v>
      </c>
      <c r="UF394" s="296" t="s">
        <v>5784</v>
      </c>
      <c r="UG394" s="296" t="s">
        <v>5784</v>
      </c>
      <c r="UH394" s="296" t="s">
        <v>5784</v>
      </c>
      <c r="UI394" s="296" t="s">
        <v>5784</v>
      </c>
      <c r="UJ394" s="296" t="s">
        <v>5784</v>
      </c>
      <c r="UK394" s="296" t="s">
        <v>5784</v>
      </c>
      <c r="UL394" s="296" t="s">
        <v>5784</v>
      </c>
      <c r="UM394" s="296" t="s">
        <v>5784</v>
      </c>
      <c r="UN394" s="296" t="s">
        <v>5784</v>
      </c>
      <c r="UO394" s="296" t="s">
        <v>5784</v>
      </c>
      <c r="UP394" s="296" t="s">
        <v>5784</v>
      </c>
      <c r="UQ394" s="296" t="s">
        <v>5784</v>
      </c>
      <c r="UR394" s="296" t="s">
        <v>5784</v>
      </c>
      <c r="US394" s="296" t="s">
        <v>5784</v>
      </c>
      <c r="UT394" s="296" t="s">
        <v>5784</v>
      </c>
      <c r="UU394" s="296" t="s">
        <v>5784</v>
      </c>
      <c r="UV394" s="296" t="s">
        <v>5784</v>
      </c>
      <c r="UW394" s="296" t="s">
        <v>5784</v>
      </c>
      <c r="UX394" s="296" t="s">
        <v>5784</v>
      </c>
      <c r="UY394" s="296" t="s">
        <v>5784</v>
      </c>
      <c r="UZ394" s="296" t="s">
        <v>5784</v>
      </c>
      <c r="VA394" s="296" t="s">
        <v>5784</v>
      </c>
      <c r="VB394" s="296" t="s">
        <v>5784</v>
      </c>
      <c r="VC394" s="296" t="s">
        <v>5784</v>
      </c>
      <c r="VD394" s="296" t="s">
        <v>5784</v>
      </c>
      <c r="VE394" s="296" t="s">
        <v>5784</v>
      </c>
      <c r="VF394" s="296" t="s">
        <v>5784</v>
      </c>
      <c r="VG394" s="296" t="s">
        <v>5784</v>
      </c>
      <c r="VH394" s="296" t="s">
        <v>5784</v>
      </c>
      <c r="VI394" s="296" t="s">
        <v>5784</v>
      </c>
      <c r="VJ394" s="296" t="s">
        <v>5784</v>
      </c>
      <c r="VK394" s="296" t="s">
        <v>5784</v>
      </c>
      <c r="VL394" s="296" t="s">
        <v>5784</v>
      </c>
      <c r="VM394" s="296" t="s">
        <v>5784</v>
      </c>
      <c r="VN394" s="296" t="s">
        <v>5784</v>
      </c>
      <c r="VO394" s="296" t="s">
        <v>5784</v>
      </c>
      <c r="VP394" s="296" t="s">
        <v>5784</v>
      </c>
      <c r="VQ394" s="296" t="s">
        <v>5784</v>
      </c>
      <c r="VR394" s="296" t="s">
        <v>5784</v>
      </c>
      <c r="VS394" s="296" t="s">
        <v>5784</v>
      </c>
      <c r="VT394" s="296" t="s">
        <v>5784</v>
      </c>
      <c r="VU394" s="296" t="s">
        <v>5784</v>
      </c>
      <c r="VV394" s="296" t="s">
        <v>5784</v>
      </c>
      <c r="VW394" s="296" t="s">
        <v>5784</v>
      </c>
      <c r="VX394" s="296" t="s">
        <v>5784</v>
      </c>
      <c r="VY394" s="296" t="s">
        <v>5784</v>
      </c>
      <c r="VZ394" s="296" t="s">
        <v>5784</v>
      </c>
      <c r="WA394" s="296" t="s">
        <v>5784</v>
      </c>
      <c r="WB394" s="296" t="s">
        <v>5784</v>
      </c>
      <c r="WC394" s="296" t="s">
        <v>5784</v>
      </c>
      <c r="WD394" s="296" t="s">
        <v>5784</v>
      </c>
      <c r="WE394" s="296" t="s">
        <v>5784</v>
      </c>
      <c r="WF394" s="296" t="s">
        <v>5784</v>
      </c>
      <c r="WG394" s="296" t="s">
        <v>5784</v>
      </c>
      <c r="WH394" s="296" t="s">
        <v>5784</v>
      </c>
      <c r="WI394" s="296" t="s">
        <v>5784</v>
      </c>
      <c r="WJ394" s="296" t="s">
        <v>5784</v>
      </c>
      <c r="WK394" s="296" t="s">
        <v>5784</v>
      </c>
      <c r="WL394" s="296" t="s">
        <v>5784</v>
      </c>
      <c r="WM394" s="296" t="s">
        <v>5784</v>
      </c>
      <c r="WN394" s="296" t="s">
        <v>5784</v>
      </c>
      <c r="WO394" s="296" t="s">
        <v>5784</v>
      </c>
      <c r="WP394" s="296" t="s">
        <v>5784</v>
      </c>
      <c r="WQ394" s="296" t="s">
        <v>5784</v>
      </c>
      <c r="WR394" s="296" t="s">
        <v>5784</v>
      </c>
      <c r="WS394" s="296" t="s">
        <v>5784</v>
      </c>
      <c r="WT394" s="296" t="s">
        <v>5784</v>
      </c>
      <c r="WU394" s="296" t="s">
        <v>5784</v>
      </c>
      <c r="WV394" s="296" t="s">
        <v>5784</v>
      </c>
      <c r="WW394" s="296" t="s">
        <v>5784</v>
      </c>
      <c r="WX394" s="296" t="s">
        <v>5784</v>
      </c>
      <c r="WY394" s="296" t="s">
        <v>5784</v>
      </c>
      <c r="WZ394" s="296" t="s">
        <v>5784</v>
      </c>
      <c r="XA394" s="296" t="s">
        <v>5784</v>
      </c>
      <c r="XB394" s="296" t="s">
        <v>5784</v>
      </c>
      <c r="XC394" s="296" t="s">
        <v>5784</v>
      </c>
      <c r="XD394" s="296" t="s">
        <v>5784</v>
      </c>
      <c r="XE394" s="296" t="s">
        <v>5784</v>
      </c>
      <c r="XF394" s="296" t="s">
        <v>5784</v>
      </c>
      <c r="XG394" s="296" t="s">
        <v>5784</v>
      </c>
      <c r="XH394" s="296" t="s">
        <v>5784</v>
      </c>
      <c r="XI394" s="296" t="s">
        <v>5784</v>
      </c>
      <c r="XJ394" s="296" t="s">
        <v>5784</v>
      </c>
      <c r="XK394" s="296" t="s">
        <v>5784</v>
      </c>
      <c r="XL394" s="296" t="s">
        <v>5784</v>
      </c>
      <c r="XM394" s="296" t="s">
        <v>5784</v>
      </c>
      <c r="XN394" s="296" t="s">
        <v>5784</v>
      </c>
      <c r="XO394" s="296" t="s">
        <v>5784</v>
      </c>
      <c r="XP394" s="296" t="s">
        <v>5784</v>
      </c>
      <c r="XQ394" s="296" t="s">
        <v>5784</v>
      </c>
      <c r="XR394" s="296" t="s">
        <v>5784</v>
      </c>
      <c r="XS394" s="296" t="s">
        <v>5784</v>
      </c>
      <c r="XT394" s="296" t="s">
        <v>5784</v>
      </c>
      <c r="XU394" s="296" t="s">
        <v>5784</v>
      </c>
      <c r="XV394" s="296" t="s">
        <v>5784</v>
      </c>
      <c r="XW394" s="296" t="s">
        <v>5784</v>
      </c>
      <c r="XX394" s="296" t="s">
        <v>5784</v>
      </c>
      <c r="XY394" s="296" t="s">
        <v>5784</v>
      </c>
      <c r="XZ394" s="296" t="s">
        <v>5784</v>
      </c>
      <c r="YA394" s="296" t="s">
        <v>5784</v>
      </c>
      <c r="YB394" s="296" t="s">
        <v>5784</v>
      </c>
      <c r="YC394" s="296" t="s">
        <v>5784</v>
      </c>
      <c r="YD394" s="296" t="s">
        <v>5784</v>
      </c>
      <c r="YE394" s="296" t="s">
        <v>5784</v>
      </c>
      <c r="YF394" s="296" t="s">
        <v>5784</v>
      </c>
      <c r="YG394" s="296" t="s">
        <v>5784</v>
      </c>
      <c r="YH394" s="296" t="s">
        <v>5784</v>
      </c>
      <c r="YI394" s="296" t="s">
        <v>5784</v>
      </c>
      <c r="YJ394" s="296" t="s">
        <v>5784</v>
      </c>
      <c r="YK394" s="296" t="s">
        <v>5784</v>
      </c>
      <c r="YL394" s="296" t="s">
        <v>5784</v>
      </c>
      <c r="YM394" s="296" t="s">
        <v>5784</v>
      </c>
      <c r="YN394" s="296" t="s">
        <v>5784</v>
      </c>
      <c r="YO394" s="296" t="s">
        <v>5784</v>
      </c>
      <c r="YP394" s="296" t="s">
        <v>5784</v>
      </c>
      <c r="YQ394" s="296" t="s">
        <v>5784</v>
      </c>
      <c r="YR394" s="296" t="s">
        <v>5784</v>
      </c>
      <c r="YS394" s="296" t="s">
        <v>5784</v>
      </c>
      <c r="YT394" s="296" t="s">
        <v>5784</v>
      </c>
      <c r="YU394" s="296" t="s">
        <v>5784</v>
      </c>
      <c r="YV394" s="296" t="s">
        <v>5784</v>
      </c>
      <c r="YW394" s="296" t="s">
        <v>5784</v>
      </c>
      <c r="YX394" s="296" t="s">
        <v>5784</v>
      </c>
      <c r="YY394" s="296" t="s">
        <v>5784</v>
      </c>
      <c r="YZ394" s="296" t="s">
        <v>5784</v>
      </c>
      <c r="ZA394" s="296" t="s">
        <v>5784</v>
      </c>
      <c r="ZB394" s="296" t="s">
        <v>5784</v>
      </c>
      <c r="ZC394" s="296" t="s">
        <v>5784</v>
      </c>
      <c r="ZD394" s="296" t="s">
        <v>5784</v>
      </c>
      <c r="ZE394" s="296" t="s">
        <v>5784</v>
      </c>
      <c r="ZF394" s="296" t="s">
        <v>5784</v>
      </c>
      <c r="ZG394" s="296" t="s">
        <v>5784</v>
      </c>
      <c r="ZH394" s="296" t="s">
        <v>5784</v>
      </c>
      <c r="ZI394" s="296" t="s">
        <v>5784</v>
      </c>
      <c r="ZJ394" s="296" t="s">
        <v>5784</v>
      </c>
      <c r="ZK394" s="296" t="s">
        <v>5784</v>
      </c>
      <c r="ZL394" s="296" t="s">
        <v>5784</v>
      </c>
      <c r="ZM394" s="296" t="s">
        <v>5784</v>
      </c>
      <c r="ZN394" s="296" t="s">
        <v>5784</v>
      </c>
      <c r="ZO394" s="296" t="s">
        <v>5784</v>
      </c>
      <c r="ZP394" s="296" t="s">
        <v>5784</v>
      </c>
      <c r="ZQ394" s="296" t="s">
        <v>5784</v>
      </c>
      <c r="ZR394" s="296" t="s">
        <v>5784</v>
      </c>
      <c r="ZS394" s="296" t="s">
        <v>5784</v>
      </c>
      <c r="ZT394" s="296" t="s">
        <v>5784</v>
      </c>
      <c r="ZU394" s="296" t="s">
        <v>5784</v>
      </c>
      <c r="ZV394" s="296" t="s">
        <v>5784</v>
      </c>
      <c r="ZW394" s="296" t="s">
        <v>5784</v>
      </c>
      <c r="ZX394" s="296" t="s">
        <v>5784</v>
      </c>
      <c r="ZY394" s="296" t="s">
        <v>5784</v>
      </c>
      <c r="ZZ394" s="296" t="s">
        <v>5784</v>
      </c>
      <c r="AAA394" s="296" t="s">
        <v>5784</v>
      </c>
      <c r="AAB394" s="296" t="s">
        <v>5784</v>
      </c>
      <c r="AAC394" s="296" t="s">
        <v>5784</v>
      </c>
      <c r="AAD394" s="296" t="s">
        <v>5784</v>
      </c>
      <c r="AAE394" s="296" t="s">
        <v>5784</v>
      </c>
      <c r="AAF394" s="296" t="s">
        <v>5784</v>
      </c>
      <c r="AAG394" s="296" t="s">
        <v>5784</v>
      </c>
      <c r="AAH394" s="296" t="s">
        <v>5784</v>
      </c>
      <c r="AAI394" s="296" t="s">
        <v>5784</v>
      </c>
      <c r="AAJ394" s="296" t="s">
        <v>5784</v>
      </c>
      <c r="AAK394" s="296" t="s">
        <v>5784</v>
      </c>
      <c r="AAL394" s="296" t="s">
        <v>5784</v>
      </c>
      <c r="AAM394" s="296" t="s">
        <v>5784</v>
      </c>
      <c r="AAN394" s="296" t="s">
        <v>5784</v>
      </c>
      <c r="AAO394" s="296" t="s">
        <v>5784</v>
      </c>
      <c r="AAP394" s="296" t="s">
        <v>5784</v>
      </c>
      <c r="AAQ394" s="296" t="s">
        <v>5784</v>
      </c>
      <c r="AAR394" s="296" t="s">
        <v>5784</v>
      </c>
      <c r="AAS394" s="296" t="s">
        <v>5784</v>
      </c>
      <c r="AAT394" s="296" t="s">
        <v>5784</v>
      </c>
      <c r="AAU394" s="296" t="s">
        <v>5784</v>
      </c>
      <c r="AAV394" s="296" t="s">
        <v>5784</v>
      </c>
      <c r="AAW394" s="296" t="s">
        <v>5784</v>
      </c>
      <c r="AAX394" s="296" t="s">
        <v>5784</v>
      </c>
      <c r="AAY394" s="296" t="s">
        <v>5784</v>
      </c>
      <c r="AAZ394" s="296" t="s">
        <v>5784</v>
      </c>
      <c r="ABA394" s="296" t="s">
        <v>5784</v>
      </c>
      <c r="ABB394" s="296" t="s">
        <v>5784</v>
      </c>
      <c r="ABC394" s="296" t="s">
        <v>5784</v>
      </c>
      <c r="ABD394" s="296" t="s">
        <v>5784</v>
      </c>
      <c r="ABE394" s="296" t="s">
        <v>5784</v>
      </c>
      <c r="ABF394" s="296" t="s">
        <v>5784</v>
      </c>
      <c r="ABG394" s="296" t="s">
        <v>5784</v>
      </c>
      <c r="ABH394" s="296" t="s">
        <v>5784</v>
      </c>
      <c r="ABI394" s="296" t="s">
        <v>5784</v>
      </c>
      <c r="ABJ394" s="296" t="s">
        <v>5784</v>
      </c>
      <c r="ABK394" s="296" t="s">
        <v>5784</v>
      </c>
      <c r="ABL394" s="296" t="s">
        <v>5784</v>
      </c>
      <c r="ABM394" s="296" t="s">
        <v>5784</v>
      </c>
      <c r="ABN394" s="296" t="s">
        <v>5784</v>
      </c>
      <c r="ABO394" s="296" t="s">
        <v>5784</v>
      </c>
      <c r="ABP394" s="296" t="s">
        <v>5784</v>
      </c>
      <c r="ABQ394" s="296" t="s">
        <v>5784</v>
      </c>
      <c r="ABR394" s="296" t="s">
        <v>5784</v>
      </c>
      <c r="ABS394" s="296" t="s">
        <v>5784</v>
      </c>
      <c r="ABT394" s="296" t="s">
        <v>5784</v>
      </c>
      <c r="ABU394" s="296" t="s">
        <v>5784</v>
      </c>
      <c r="ABV394" s="296" t="s">
        <v>5784</v>
      </c>
      <c r="ABW394" s="296" t="s">
        <v>5784</v>
      </c>
      <c r="ABX394" s="296" t="s">
        <v>5784</v>
      </c>
      <c r="ABY394" s="296" t="s">
        <v>5784</v>
      </c>
      <c r="ABZ394" s="296" t="s">
        <v>5784</v>
      </c>
      <c r="ACA394" s="296" t="s">
        <v>5784</v>
      </c>
      <c r="ACB394" s="296" t="s">
        <v>5784</v>
      </c>
      <c r="ACC394" s="296" t="s">
        <v>5784</v>
      </c>
      <c r="ACD394" s="296" t="s">
        <v>5784</v>
      </c>
      <c r="ACE394" s="296" t="s">
        <v>5784</v>
      </c>
      <c r="ACF394" s="296" t="s">
        <v>5784</v>
      </c>
      <c r="ACG394" s="296" t="s">
        <v>5784</v>
      </c>
      <c r="ACH394" s="296" t="s">
        <v>5784</v>
      </c>
      <c r="ACI394" s="296" t="s">
        <v>5784</v>
      </c>
      <c r="ACJ394" s="296" t="s">
        <v>5784</v>
      </c>
      <c r="ACK394" s="296" t="s">
        <v>5784</v>
      </c>
      <c r="ACL394" s="296" t="s">
        <v>5784</v>
      </c>
      <c r="ACM394" s="296" t="s">
        <v>5784</v>
      </c>
      <c r="ACN394" s="296" t="s">
        <v>5784</v>
      </c>
      <c r="ACO394" s="296" t="s">
        <v>5784</v>
      </c>
      <c r="ACP394" s="296" t="s">
        <v>5784</v>
      </c>
      <c r="ACQ394" s="296" t="s">
        <v>5784</v>
      </c>
      <c r="ACR394" s="296" t="s">
        <v>5784</v>
      </c>
      <c r="ACS394" s="296" t="s">
        <v>5784</v>
      </c>
      <c r="ACT394" s="296" t="s">
        <v>5784</v>
      </c>
      <c r="ACU394" s="296" t="s">
        <v>5784</v>
      </c>
      <c r="ACV394" s="296" t="s">
        <v>5784</v>
      </c>
      <c r="ACW394" s="296" t="s">
        <v>5784</v>
      </c>
      <c r="ACX394" s="296" t="s">
        <v>5784</v>
      </c>
      <c r="ACY394" s="296" t="s">
        <v>5784</v>
      </c>
      <c r="ACZ394" s="296" t="s">
        <v>5784</v>
      </c>
      <c r="ADA394" s="296" t="s">
        <v>5784</v>
      </c>
      <c r="ADB394" s="296" t="s">
        <v>5784</v>
      </c>
      <c r="ADC394" s="296" t="s">
        <v>5784</v>
      </c>
      <c r="ADD394" s="296" t="s">
        <v>5784</v>
      </c>
      <c r="ADE394" s="296" t="s">
        <v>5784</v>
      </c>
      <c r="ADF394" s="296" t="s">
        <v>5784</v>
      </c>
      <c r="ADG394" s="296" t="s">
        <v>5784</v>
      </c>
      <c r="ADH394" s="296" t="s">
        <v>5784</v>
      </c>
      <c r="ADI394" s="296" t="s">
        <v>5784</v>
      </c>
      <c r="ADJ394" s="296" t="s">
        <v>5784</v>
      </c>
      <c r="ADK394" s="296" t="s">
        <v>5784</v>
      </c>
      <c r="ADL394" s="296" t="s">
        <v>5784</v>
      </c>
      <c r="ADM394" s="296" t="s">
        <v>5784</v>
      </c>
      <c r="ADN394" s="296" t="s">
        <v>5784</v>
      </c>
      <c r="ADO394" s="296" t="s">
        <v>5784</v>
      </c>
      <c r="ADP394" s="296" t="s">
        <v>5784</v>
      </c>
      <c r="ADQ394" s="296" t="s">
        <v>5784</v>
      </c>
      <c r="ADR394" s="296" t="s">
        <v>5784</v>
      </c>
      <c r="ADS394" s="296" t="s">
        <v>5784</v>
      </c>
      <c r="ADT394" s="296" t="s">
        <v>5784</v>
      </c>
      <c r="ADU394" s="296" t="s">
        <v>5784</v>
      </c>
      <c r="ADV394" s="296" t="s">
        <v>5784</v>
      </c>
      <c r="ADW394" s="296" t="s">
        <v>5784</v>
      </c>
      <c r="ADX394" s="296" t="s">
        <v>5784</v>
      </c>
      <c r="ADY394" s="296" t="s">
        <v>5784</v>
      </c>
      <c r="ADZ394" s="296" t="s">
        <v>5784</v>
      </c>
      <c r="AEA394" s="296" t="s">
        <v>5784</v>
      </c>
      <c r="AEB394" s="296" t="s">
        <v>5784</v>
      </c>
      <c r="AEC394" s="296" t="s">
        <v>5784</v>
      </c>
      <c r="AED394" s="296" t="s">
        <v>5784</v>
      </c>
      <c r="AEE394" s="296" t="s">
        <v>5784</v>
      </c>
      <c r="AEF394" s="296" t="s">
        <v>5784</v>
      </c>
      <c r="AEG394" s="296" t="s">
        <v>5784</v>
      </c>
      <c r="AEH394" s="296" t="s">
        <v>5784</v>
      </c>
      <c r="AEI394" s="296" t="s">
        <v>5784</v>
      </c>
      <c r="AEJ394" s="296" t="s">
        <v>5784</v>
      </c>
      <c r="AEK394" s="296" t="s">
        <v>5784</v>
      </c>
      <c r="AEL394" s="296" t="s">
        <v>5784</v>
      </c>
      <c r="AEM394" s="296" t="s">
        <v>5784</v>
      </c>
      <c r="AEN394" s="296" t="s">
        <v>5784</v>
      </c>
      <c r="AEO394" s="296" t="s">
        <v>5784</v>
      </c>
      <c r="AEP394" s="296" t="s">
        <v>5784</v>
      </c>
      <c r="AEQ394" s="296" t="s">
        <v>5784</v>
      </c>
      <c r="AER394" s="296" t="s">
        <v>5784</v>
      </c>
      <c r="AES394" s="296" t="s">
        <v>5784</v>
      </c>
      <c r="AET394" s="296" t="s">
        <v>5784</v>
      </c>
      <c r="AEU394" s="296" t="s">
        <v>5784</v>
      </c>
      <c r="AEV394" s="296" t="s">
        <v>5784</v>
      </c>
      <c r="AEW394" s="296" t="s">
        <v>5784</v>
      </c>
      <c r="AEX394" s="296" t="s">
        <v>5784</v>
      </c>
      <c r="AEY394" s="296" t="s">
        <v>5784</v>
      </c>
      <c r="AEZ394" s="296" t="s">
        <v>5784</v>
      </c>
      <c r="AFA394" s="296" t="s">
        <v>5784</v>
      </c>
      <c r="AFB394" s="296" t="s">
        <v>5784</v>
      </c>
      <c r="AFC394" s="296" t="s">
        <v>5784</v>
      </c>
      <c r="AFD394" s="296" t="s">
        <v>5784</v>
      </c>
      <c r="AFE394" s="296" t="s">
        <v>5784</v>
      </c>
      <c r="AFF394" s="296" t="s">
        <v>5784</v>
      </c>
      <c r="AFG394" s="296" t="s">
        <v>5784</v>
      </c>
      <c r="AFH394" s="296" t="s">
        <v>5784</v>
      </c>
      <c r="AFI394" s="296" t="s">
        <v>5784</v>
      </c>
      <c r="AFJ394" s="296" t="s">
        <v>5784</v>
      </c>
      <c r="AFK394" s="296" t="s">
        <v>5784</v>
      </c>
      <c r="AFL394" s="296" t="s">
        <v>5784</v>
      </c>
      <c r="AFM394" s="296" t="s">
        <v>5784</v>
      </c>
      <c r="AFN394" s="296" t="s">
        <v>5784</v>
      </c>
      <c r="AFO394" s="296" t="s">
        <v>5784</v>
      </c>
      <c r="AFP394" s="296" t="s">
        <v>5784</v>
      </c>
      <c r="AFQ394" s="296" t="s">
        <v>5784</v>
      </c>
      <c r="AFR394" s="296" t="s">
        <v>5784</v>
      </c>
      <c r="AFS394" s="296" t="s">
        <v>5784</v>
      </c>
      <c r="AFT394" s="296" t="s">
        <v>5784</v>
      </c>
      <c r="AFU394" s="296" t="s">
        <v>5784</v>
      </c>
      <c r="AFV394" s="296" t="s">
        <v>5784</v>
      </c>
      <c r="AFW394" s="296" t="s">
        <v>5784</v>
      </c>
      <c r="AFX394" s="296" t="s">
        <v>5784</v>
      </c>
      <c r="AFY394" s="296" t="s">
        <v>5784</v>
      </c>
      <c r="AFZ394" s="296" t="s">
        <v>5784</v>
      </c>
      <c r="AGA394" s="296" t="s">
        <v>5784</v>
      </c>
      <c r="AGB394" s="296" t="s">
        <v>5784</v>
      </c>
      <c r="AGC394" s="296" t="s">
        <v>5784</v>
      </c>
      <c r="AGD394" s="296" t="s">
        <v>5784</v>
      </c>
      <c r="AGE394" s="296" t="s">
        <v>5784</v>
      </c>
      <c r="AGF394" s="296" t="s">
        <v>5784</v>
      </c>
      <c r="AGG394" s="296" t="s">
        <v>5784</v>
      </c>
      <c r="AGH394" s="296" t="s">
        <v>5784</v>
      </c>
      <c r="AGI394" s="296" t="s">
        <v>5784</v>
      </c>
      <c r="AGJ394" s="296" t="s">
        <v>5784</v>
      </c>
      <c r="AGK394" s="296" t="s">
        <v>5784</v>
      </c>
      <c r="AGL394" s="296" t="s">
        <v>5784</v>
      </c>
      <c r="AGM394" s="296" t="s">
        <v>5784</v>
      </c>
      <c r="AGN394" s="296" t="s">
        <v>5784</v>
      </c>
      <c r="AGO394" s="296" t="s">
        <v>5784</v>
      </c>
      <c r="AGP394" s="296" t="s">
        <v>5784</v>
      </c>
      <c r="AGQ394" s="296" t="s">
        <v>5784</v>
      </c>
      <c r="AGR394" s="296" t="s">
        <v>5784</v>
      </c>
      <c r="AGS394" s="296" t="s">
        <v>5784</v>
      </c>
      <c r="AGT394" s="296" t="s">
        <v>5784</v>
      </c>
      <c r="AGU394" s="296" t="s">
        <v>5784</v>
      </c>
      <c r="AGV394" s="296" t="s">
        <v>5784</v>
      </c>
      <c r="AGW394" s="296" t="s">
        <v>5784</v>
      </c>
      <c r="AGX394" s="296" t="s">
        <v>5784</v>
      </c>
      <c r="AGY394" s="296" t="s">
        <v>5784</v>
      </c>
      <c r="AGZ394" s="296" t="s">
        <v>5784</v>
      </c>
      <c r="AHA394" s="296" t="s">
        <v>5784</v>
      </c>
      <c r="AHB394" s="296" t="s">
        <v>5784</v>
      </c>
      <c r="AHC394" s="296" t="s">
        <v>5784</v>
      </c>
      <c r="AHD394" s="296" t="s">
        <v>5784</v>
      </c>
      <c r="AHE394" s="296" t="s">
        <v>5784</v>
      </c>
      <c r="AHF394" s="296" t="s">
        <v>5784</v>
      </c>
      <c r="AHG394" s="296" t="s">
        <v>5784</v>
      </c>
      <c r="AHH394" s="296" t="s">
        <v>5784</v>
      </c>
      <c r="AHI394" s="296" t="s">
        <v>5784</v>
      </c>
      <c r="AHJ394" s="296" t="s">
        <v>5784</v>
      </c>
      <c r="AHK394" s="296" t="s">
        <v>5784</v>
      </c>
      <c r="AHL394" s="296" t="s">
        <v>5784</v>
      </c>
      <c r="AHM394" s="296" t="s">
        <v>5784</v>
      </c>
      <c r="AHN394" s="296" t="s">
        <v>5784</v>
      </c>
      <c r="AHO394" s="296" t="s">
        <v>5784</v>
      </c>
      <c r="AHP394" s="296" t="s">
        <v>5784</v>
      </c>
      <c r="AHQ394" s="296" t="s">
        <v>5784</v>
      </c>
      <c r="AHR394" s="296" t="s">
        <v>5784</v>
      </c>
      <c r="AHS394" s="296" t="s">
        <v>5784</v>
      </c>
      <c r="AHT394" s="296" t="s">
        <v>5784</v>
      </c>
      <c r="AHU394" s="296" t="s">
        <v>5784</v>
      </c>
      <c r="AHV394" s="296" t="s">
        <v>5784</v>
      </c>
      <c r="AHW394" s="296" t="s">
        <v>5784</v>
      </c>
      <c r="AHX394" s="296" t="s">
        <v>5784</v>
      </c>
      <c r="AHY394" s="296" t="s">
        <v>5784</v>
      </c>
      <c r="AHZ394" s="296" t="s">
        <v>5784</v>
      </c>
      <c r="AIA394" s="296" t="s">
        <v>5784</v>
      </c>
      <c r="AIB394" s="296" t="s">
        <v>5784</v>
      </c>
      <c r="AIC394" s="296" t="s">
        <v>5784</v>
      </c>
      <c r="AID394" s="296" t="s">
        <v>5784</v>
      </c>
      <c r="AIE394" s="296" t="s">
        <v>5784</v>
      </c>
      <c r="AIF394" s="296" t="s">
        <v>5784</v>
      </c>
      <c r="AIG394" s="296" t="s">
        <v>5784</v>
      </c>
      <c r="AIH394" s="296" t="s">
        <v>5784</v>
      </c>
      <c r="AII394" s="296" t="s">
        <v>5784</v>
      </c>
      <c r="AIJ394" s="296" t="s">
        <v>5784</v>
      </c>
      <c r="AIK394" s="296" t="s">
        <v>5784</v>
      </c>
      <c r="AIL394" s="296" t="s">
        <v>5784</v>
      </c>
      <c r="AIM394" s="296" t="s">
        <v>5784</v>
      </c>
      <c r="AIN394" s="296" t="s">
        <v>5784</v>
      </c>
      <c r="AIO394" s="296" t="s">
        <v>5784</v>
      </c>
      <c r="AIP394" s="296" t="s">
        <v>5784</v>
      </c>
      <c r="AIQ394" s="296" t="s">
        <v>5784</v>
      </c>
      <c r="AIR394" s="296" t="s">
        <v>5784</v>
      </c>
      <c r="AIS394" s="296" t="s">
        <v>5784</v>
      </c>
      <c r="AIT394" s="296" t="s">
        <v>5784</v>
      </c>
      <c r="AIU394" s="296" t="s">
        <v>5784</v>
      </c>
      <c r="AIV394" s="296" t="s">
        <v>5784</v>
      </c>
      <c r="AIW394" s="296" t="s">
        <v>5784</v>
      </c>
      <c r="AIX394" s="296" t="s">
        <v>5784</v>
      </c>
      <c r="AIY394" s="296" t="s">
        <v>5784</v>
      </c>
      <c r="AIZ394" s="296" t="s">
        <v>5784</v>
      </c>
      <c r="AJA394" s="296" t="s">
        <v>5784</v>
      </c>
      <c r="AJB394" s="296" t="s">
        <v>5784</v>
      </c>
      <c r="AJC394" s="296" t="s">
        <v>5784</v>
      </c>
      <c r="AJD394" s="296" t="s">
        <v>5784</v>
      </c>
      <c r="AJE394" s="296" t="s">
        <v>5784</v>
      </c>
      <c r="AJF394" s="296" t="s">
        <v>5784</v>
      </c>
      <c r="AJG394" s="296" t="s">
        <v>5784</v>
      </c>
      <c r="AJH394" s="296" t="s">
        <v>5784</v>
      </c>
      <c r="AJI394" s="296" t="s">
        <v>5784</v>
      </c>
      <c r="AJJ394" s="296" t="s">
        <v>5784</v>
      </c>
      <c r="AJK394" s="296" t="s">
        <v>5784</v>
      </c>
      <c r="AJL394" s="296" t="s">
        <v>5784</v>
      </c>
      <c r="AJM394" s="296" t="s">
        <v>5784</v>
      </c>
      <c r="AJN394" s="296" t="s">
        <v>5784</v>
      </c>
      <c r="AJO394" s="296" t="s">
        <v>5784</v>
      </c>
      <c r="AJP394" s="296" t="s">
        <v>5784</v>
      </c>
      <c r="AJQ394" s="296" t="s">
        <v>5784</v>
      </c>
      <c r="AJR394" s="296" t="s">
        <v>5784</v>
      </c>
      <c r="AJS394" s="296" t="s">
        <v>5784</v>
      </c>
      <c r="AJT394" s="296" t="s">
        <v>5784</v>
      </c>
      <c r="AJU394" s="296" t="s">
        <v>5784</v>
      </c>
      <c r="AJV394" s="296" t="s">
        <v>5784</v>
      </c>
      <c r="AJW394" s="296" t="s">
        <v>5784</v>
      </c>
      <c r="AJX394" s="296" t="s">
        <v>5784</v>
      </c>
      <c r="AJY394" s="296" t="s">
        <v>5784</v>
      </c>
      <c r="AJZ394" s="296" t="s">
        <v>5784</v>
      </c>
      <c r="AKA394" s="296" t="s">
        <v>5784</v>
      </c>
      <c r="AKB394" s="296" t="s">
        <v>5784</v>
      </c>
      <c r="AKC394" s="296" t="s">
        <v>5784</v>
      </c>
      <c r="AKD394" s="296" t="s">
        <v>5784</v>
      </c>
      <c r="AKE394" s="296" t="s">
        <v>5784</v>
      </c>
      <c r="AKF394" s="296" t="s">
        <v>5784</v>
      </c>
      <c r="AKG394" s="296" t="s">
        <v>5784</v>
      </c>
      <c r="AKH394" s="296" t="s">
        <v>5784</v>
      </c>
      <c r="AKI394" s="296" t="s">
        <v>5784</v>
      </c>
      <c r="AKJ394" s="296" t="s">
        <v>5784</v>
      </c>
      <c r="AKK394" s="296" t="s">
        <v>5784</v>
      </c>
      <c r="AKL394" s="296" t="s">
        <v>5784</v>
      </c>
      <c r="AKM394" s="296" t="s">
        <v>5784</v>
      </c>
      <c r="AKN394" s="296" t="s">
        <v>5784</v>
      </c>
      <c r="AKO394" s="296" t="s">
        <v>5784</v>
      </c>
      <c r="AKP394" s="296" t="s">
        <v>5784</v>
      </c>
      <c r="AKQ394" s="296" t="s">
        <v>5784</v>
      </c>
      <c r="AKR394" s="296" t="s">
        <v>5784</v>
      </c>
      <c r="AKS394" s="296" t="s">
        <v>5784</v>
      </c>
      <c r="AKT394" s="296" t="s">
        <v>5784</v>
      </c>
      <c r="AKU394" s="296" t="s">
        <v>5784</v>
      </c>
      <c r="AKV394" s="296" t="s">
        <v>5784</v>
      </c>
      <c r="AKW394" s="296" t="s">
        <v>5784</v>
      </c>
      <c r="AKX394" s="296" t="s">
        <v>5784</v>
      </c>
      <c r="AKY394" s="296" t="s">
        <v>5784</v>
      </c>
      <c r="AKZ394" s="296" t="s">
        <v>5784</v>
      </c>
      <c r="ALA394" s="296" t="s">
        <v>5784</v>
      </c>
      <c r="ALB394" s="296" t="s">
        <v>5784</v>
      </c>
      <c r="ALC394" s="296" t="s">
        <v>5784</v>
      </c>
      <c r="ALD394" s="296" t="s">
        <v>5784</v>
      </c>
      <c r="ALE394" s="296" t="s">
        <v>5784</v>
      </c>
      <c r="ALF394" s="296" t="s">
        <v>5784</v>
      </c>
      <c r="ALG394" s="296" t="s">
        <v>5784</v>
      </c>
      <c r="ALH394" s="296" t="s">
        <v>5784</v>
      </c>
      <c r="ALI394" s="296" t="s">
        <v>5784</v>
      </c>
      <c r="ALJ394" s="296" t="s">
        <v>5784</v>
      </c>
      <c r="ALK394" s="296" t="s">
        <v>5784</v>
      </c>
      <c r="ALL394" s="296" t="s">
        <v>5784</v>
      </c>
      <c r="ALM394" s="296" t="s">
        <v>5784</v>
      </c>
      <c r="ALN394" s="296" t="s">
        <v>5784</v>
      </c>
      <c r="ALO394" s="296" t="s">
        <v>5784</v>
      </c>
      <c r="ALP394" s="296" t="s">
        <v>5784</v>
      </c>
      <c r="ALQ394" s="296" t="s">
        <v>5784</v>
      </c>
      <c r="ALR394" s="296" t="s">
        <v>5784</v>
      </c>
      <c r="ALS394" s="296" t="s">
        <v>5784</v>
      </c>
      <c r="ALT394" s="296" t="s">
        <v>5784</v>
      </c>
      <c r="ALU394" s="296" t="s">
        <v>5784</v>
      </c>
      <c r="ALV394" s="296" t="s">
        <v>5784</v>
      </c>
      <c r="ALW394" s="296" t="s">
        <v>5784</v>
      </c>
      <c r="ALX394" s="296" t="s">
        <v>5784</v>
      </c>
      <c r="ALY394" s="296" t="s">
        <v>5784</v>
      </c>
      <c r="ALZ394" s="296" t="s">
        <v>5784</v>
      </c>
      <c r="AMA394" s="296" t="s">
        <v>5784</v>
      </c>
      <c r="AMB394" s="296" t="s">
        <v>5784</v>
      </c>
      <c r="AMC394" s="296" t="s">
        <v>5784</v>
      </c>
      <c r="AMD394" s="296" t="s">
        <v>5784</v>
      </c>
      <c r="AME394" s="296" t="s">
        <v>5784</v>
      </c>
      <c r="AMF394" s="296" t="s">
        <v>5784</v>
      </c>
      <c r="AMG394" s="296" t="s">
        <v>5784</v>
      </c>
      <c r="AMH394" s="296" t="s">
        <v>5784</v>
      </c>
      <c r="AMI394" s="296" t="s">
        <v>5784</v>
      </c>
      <c r="AMJ394" s="296" t="s">
        <v>5784</v>
      </c>
      <c r="AMK394" s="296" t="s">
        <v>5784</v>
      </c>
      <c r="AML394" s="296" t="s">
        <v>5784</v>
      </c>
      <c r="AMM394" s="296" t="s">
        <v>5784</v>
      </c>
      <c r="AMN394" s="296" t="s">
        <v>5784</v>
      </c>
      <c r="AMO394" s="296" t="s">
        <v>5784</v>
      </c>
      <c r="AMP394" s="296" t="s">
        <v>5784</v>
      </c>
      <c r="AMQ394" s="296" t="s">
        <v>5784</v>
      </c>
      <c r="AMR394" s="296" t="s">
        <v>5784</v>
      </c>
      <c r="AMS394" s="296" t="s">
        <v>5784</v>
      </c>
      <c r="AMT394" s="296" t="s">
        <v>5784</v>
      </c>
      <c r="AMU394" s="296" t="s">
        <v>5784</v>
      </c>
      <c r="AMV394" s="296" t="s">
        <v>5784</v>
      </c>
      <c r="AMW394" s="296" t="s">
        <v>5784</v>
      </c>
      <c r="AMX394" s="296" t="s">
        <v>5784</v>
      </c>
      <c r="AMY394" s="296" t="s">
        <v>5784</v>
      </c>
      <c r="AMZ394" s="296" t="s">
        <v>5784</v>
      </c>
      <c r="ANA394" s="296" t="s">
        <v>5784</v>
      </c>
      <c r="ANB394" s="296" t="s">
        <v>5784</v>
      </c>
      <c r="ANC394" s="296" t="s">
        <v>5784</v>
      </c>
      <c r="AND394" s="296" t="s">
        <v>5784</v>
      </c>
      <c r="ANE394" s="296" t="s">
        <v>5784</v>
      </c>
      <c r="ANF394" s="296" t="s">
        <v>5784</v>
      </c>
      <c r="ANG394" s="296" t="s">
        <v>5784</v>
      </c>
      <c r="ANH394" s="296" t="s">
        <v>5784</v>
      </c>
      <c r="ANI394" s="296" t="s">
        <v>5784</v>
      </c>
      <c r="ANJ394" s="296" t="s">
        <v>5784</v>
      </c>
      <c r="ANK394" s="296" t="s">
        <v>5784</v>
      </c>
      <c r="ANL394" s="296" t="s">
        <v>5784</v>
      </c>
      <c r="ANM394" s="296" t="s">
        <v>5784</v>
      </c>
      <c r="ANN394" s="296" t="s">
        <v>5784</v>
      </c>
      <c r="ANO394" s="296" t="s">
        <v>5784</v>
      </c>
      <c r="ANP394" s="296" t="s">
        <v>5784</v>
      </c>
      <c r="ANQ394" s="296" t="s">
        <v>5784</v>
      </c>
      <c r="ANR394" s="296" t="s">
        <v>5784</v>
      </c>
      <c r="ANS394" s="296" t="s">
        <v>5784</v>
      </c>
      <c r="ANT394" s="296" t="s">
        <v>5784</v>
      </c>
      <c r="ANU394" s="296" t="s">
        <v>5784</v>
      </c>
      <c r="ANV394" s="296" t="s">
        <v>5784</v>
      </c>
      <c r="ANW394" s="296" t="s">
        <v>5784</v>
      </c>
      <c r="ANX394" s="296" t="s">
        <v>5784</v>
      </c>
      <c r="ANY394" s="296" t="s">
        <v>5784</v>
      </c>
      <c r="ANZ394" s="296" t="s">
        <v>5784</v>
      </c>
      <c r="AOA394" s="296" t="s">
        <v>5784</v>
      </c>
      <c r="AOB394" s="296" t="s">
        <v>5784</v>
      </c>
      <c r="AOC394" s="296" t="s">
        <v>5784</v>
      </c>
      <c r="AOD394" s="296" t="s">
        <v>5784</v>
      </c>
      <c r="AOE394" s="296" t="s">
        <v>5784</v>
      </c>
      <c r="AOF394" s="296" t="s">
        <v>5784</v>
      </c>
      <c r="AOG394" s="296" t="s">
        <v>5784</v>
      </c>
      <c r="AOH394" s="296" t="s">
        <v>5784</v>
      </c>
      <c r="AOI394" s="296" t="s">
        <v>5784</v>
      </c>
      <c r="AOJ394" s="296" t="s">
        <v>5784</v>
      </c>
      <c r="AOK394" s="296" t="s">
        <v>5784</v>
      </c>
      <c r="AOL394" s="296" t="s">
        <v>5784</v>
      </c>
      <c r="AOM394" s="296" t="s">
        <v>5784</v>
      </c>
      <c r="AON394" s="296" t="s">
        <v>5784</v>
      </c>
      <c r="AOO394" s="296" t="s">
        <v>5784</v>
      </c>
      <c r="AOP394" s="296" t="s">
        <v>5784</v>
      </c>
      <c r="AOQ394" s="296" t="s">
        <v>5784</v>
      </c>
      <c r="AOR394" s="296" t="s">
        <v>5784</v>
      </c>
      <c r="AOS394" s="296" t="s">
        <v>5784</v>
      </c>
      <c r="AOT394" s="296" t="s">
        <v>5784</v>
      </c>
      <c r="AOU394" s="296" t="s">
        <v>5784</v>
      </c>
      <c r="AOV394" s="296" t="s">
        <v>5784</v>
      </c>
      <c r="AOW394" s="296" t="s">
        <v>5784</v>
      </c>
      <c r="AOX394" s="296" t="s">
        <v>5784</v>
      </c>
      <c r="AOY394" s="296" t="s">
        <v>5784</v>
      </c>
      <c r="AOZ394" s="296" t="s">
        <v>5784</v>
      </c>
      <c r="APA394" s="296" t="s">
        <v>5784</v>
      </c>
      <c r="APB394" s="296" t="s">
        <v>5784</v>
      </c>
      <c r="APC394" s="296" t="s">
        <v>5784</v>
      </c>
      <c r="APD394" s="296" t="s">
        <v>5784</v>
      </c>
      <c r="APE394" s="296" t="s">
        <v>5784</v>
      </c>
      <c r="APF394" s="296" t="s">
        <v>5784</v>
      </c>
      <c r="APG394" s="296" t="s">
        <v>5784</v>
      </c>
      <c r="APH394" s="296" t="s">
        <v>5784</v>
      </c>
      <c r="API394" s="296" t="s">
        <v>5784</v>
      </c>
      <c r="APJ394" s="296" t="s">
        <v>5784</v>
      </c>
      <c r="APK394" s="296" t="s">
        <v>5784</v>
      </c>
      <c r="APL394" s="296" t="s">
        <v>5784</v>
      </c>
      <c r="APM394" s="296" t="s">
        <v>5784</v>
      </c>
      <c r="APN394" s="296" t="s">
        <v>5784</v>
      </c>
      <c r="APO394" s="296" t="s">
        <v>5784</v>
      </c>
      <c r="APP394" s="296" t="s">
        <v>5784</v>
      </c>
      <c r="APQ394" s="296" t="s">
        <v>5784</v>
      </c>
      <c r="APR394" s="296" t="s">
        <v>5784</v>
      </c>
      <c r="APS394" s="296" t="s">
        <v>5784</v>
      </c>
      <c r="APT394" s="296" t="s">
        <v>5784</v>
      </c>
      <c r="APU394" s="296" t="s">
        <v>5784</v>
      </c>
      <c r="APV394" s="296" t="s">
        <v>5784</v>
      </c>
      <c r="APW394" s="296" t="s">
        <v>5784</v>
      </c>
      <c r="APX394" s="296" t="s">
        <v>5784</v>
      </c>
      <c r="APY394" s="296" t="s">
        <v>5784</v>
      </c>
      <c r="APZ394" s="296" t="s">
        <v>5784</v>
      </c>
      <c r="AQA394" s="296" t="s">
        <v>5784</v>
      </c>
      <c r="AQB394" s="296" t="s">
        <v>5784</v>
      </c>
      <c r="AQC394" s="296" t="s">
        <v>5784</v>
      </c>
      <c r="AQD394" s="296" t="s">
        <v>5784</v>
      </c>
      <c r="AQE394" s="296" t="s">
        <v>5784</v>
      </c>
      <c r="AQF394" s="296" t="s">
        <v>5784</v>
      </c>
      <c r="AQG394" s="296" t="s">
        <v>5784</v>
      </c>
      <c r="AQH394" s="296" t="s">
        <v>5784</v>
      </c>
      <c r="AQI394" s="296" t="s">
        <v>5784</v>
      </c>
      <c r="AQJ394" s="296" t="s">
        <v>5784</v>
      </c>
      <c r="AQK394" s="296" t="s">
        <v>5784</v>
      </c>
      <c r="AQL394" s="296" t="s">
        <v>5784</v>
      </c>
      <c r="AQM394" s="296" t="s">
        <v>5784</v>
      </c>
      <c r="AQN394" s="296" t="s">
        <v>5784</v>
      </c>
      <c r="AQO394" s="296" t="s">
        <v>5784</v>
      </c>
      <c r="AQP394" s="296" t="s">
        <v>5784</v>
      </c>
      <c r="AQQ394" s="296" t="s">
        <v>5784</v>
      </c>
      <c r="AQR394" s="296" t="s">
        <v>5784</v>
      </c>
      <c r="AQS394" s="296" t="s">
        <v>5784</v>
      </c>
      <c r="AQT394" s="296" t="s">
        <v>5784</v>
      </c>
      <c r="AQU394" s="296" t="s">
        <v>5784</v>
      </c>
      <c r="AQV394" s="296" t="s">
        <v>5784</v>
      </c>
      <c r="AQW394" s="296" t="s">
        <v>5784</v>
      </c>
      <c r="AQX394" s="296" t="s">
        <v>5784</v>
      </c>
      <c r="AQY394" s="296" t="s">
        <v>5784</v>
      </c>
      <c r="AQZ394" s="296" t="s">
        <v>5784</v>
      </c>
      <c r="ARA394" s="296" t="s">
        <v>5784</v>
      </c>
      <c r="ARB394" s="296" t="s">
        <v>5784</v>
      </c>
      <c r="ARC394" s="296" t="s">
        <v>5784</v>
      </c>
      <c r="ARD394" s="296" t="s">
        <v>5784</v>
      </c>
      <c r="ARE394" s="296" t="s">
        <v>5784</v>
      </c>
      <c r="ARF394" s="296" t="s">
        <v>5784</v>
      </c>
      <c r="ARG394" s="296" t="s">
        <v>5784</v>
      </c>
      <c r="ARH394" s="296" t="s">
        <v>5784</v>
      </c>
      <c r="ARI394" s="296" t="s">
        <v>5784</v>
      </c>
      <c r="ARJ394" s="296" t="s">
        <v>5784</v>
      </c>
      <c r="ARK394" s="296" t="s">
        <v>5784</v>
      </c>
      <c r="ARL394" s="296" t="s">
        <v>5784</v>
      </c>
      <c r="ARM394" s="296" t="s">
        <v>5784</v>
      </c>
      <c r="ARN394" s="296" t="s">
        <v>5784</v>
      </c>
      <c r="ARO394" s="296" t="s">
        <v>5784</v>
      </c>
      <c r="ARP394" s="296" t="s">
        <v>5784</v>
      </c>
      <c r="ARQ394" s="296" t="s">
        <v>5784</v>
      </c>
      <c r="ARR394" s="296" t="s">
        <v>5784</v>
      </c>
      <c r="ARS394" s="296" t="s">
        <v>5784</v>
      </c>
      <c r="ART394" s="296" t="s">
        <v>5784</v>
      </c>
      <c r="ARU394" s="296" t="s">
        <v>5784</v>
      </c>
      <c r="ARV394" s="296" t="s">
        <v>5784</v>
      </c>
      <c r="ARW394" s="296" t="s">
        <v>5784</v>
      </c>
      <c r="ARX394" s="296" t="s">
        <v>5784</v>
      </c>
      <c r="ARY394" s="296" t="s">
        <v>5784</v>
      </c>
      <c r="ARZ394" s="296" t="s">
        <v>5784</v>
      </c>
      <c r="ASA394" s="296" t="s">
        <v>5784</v>
      </c>
      <c r="ASB394" s="296" t="s">
        <v>5784</v>
      </c>
      <c r="ASC394" s="296" t="s">
        <v>5784</v>
      </c>
      <c r="ASD394" s="296" t="s">
        <v>5784</v>
      </c>
      <c r="ASE394" s="296" t="s">
        <v>5784</v>
      </c>
      <c r="ASF394" s="296" t="s">
        <v>5784</v>
      </c>
      <c r="ASG394" s="296" t="s">
        <v>5784</v>
      </c>
      <c r="ASH394" s="296" t="s">
        <v>5784</v>
      </c>
      <c r="ASI394" s="296" t="s">
        <v>5784</v>
      </c>
      <c r="ASJ394" s="296" t="s">
        <v>5784</v>
      </c>
      <c r="ASK394" s="296" t="s">
        <v>5784</v>
      </c>
      <c r="ASL394" s="296" t="s">
        <v>5784</v>
      </c>
      <c r="ASM394" s="296" t="s">
        <v>5784</v>
      </c>
      <c r="ASN394" s="296" t="s">
        <v>5784</v>
      </c>
      <c r="ASO394" s="296" t="s">
        <v>5784</v>
      </c>
      <c r="ASP394" s="296" t="s">
        <v>5784</v>
      </c>
      <c r="ASQ394" s="296" t="s">
        <v>5784</v>
      </c>
      <c r="ASR394" s="296" t="s">
        <v>5784</v>
      </c>
      <c r="ASS394" s="296" t="s">
        <v>5784</v>
      </c>
      <c r="AST394" s="296" t="s">
        <v>5784</v>
      </c>
      <c r="ASU394" s="296" t="s">
        <v>5784</v>
      </c>
      <c r="ASV394" s="296" t="s">
        <v>5784</v>
      </c>
      <c r="ASW394" s="296" t="s">
        <v>5784</v>
      </c>
      <c r="ASX394" s="296" t="s">
        <v>5784</v>
      </c>
      <c r="ASY394" s="296" t="s">
        <v>5784</v>
      </c>
      <c r="ASZ394" s="296" t="s">
        <v>5784</v>
      </c>
      <c r="ATA394" s="296" t="s">
        <v>5784</v>
      </c>
      <c r="ATB394" s="296" t="s">
        <v>5784</v>
      </c>
      <c r="ATC394" s="296" t="s">
        <v>5784</v>
      </c>
      <c r="ATD394" s="296" t="s">
        <v>5784</v>
      </c>
      <c r="ATE394" s="296" t="s">
        <v>5784</v>
      </c>
      <c r="ATF394" s="296" t="s">
        <v>5784</v>
      </c>
      <c r="ATG394" s="296" t="s">
        <v>5784</v>
      </c>
      <c r="ATH394" s="296" t="s">
        <v>5784</v>
      </c>
      <c r="ATI394" s="296" t="s">
        <v>5784</v>
      </c>
      <c r="ATJ394" s="296" t="s">
        <v>5784</v>
      </c>
      <c r="ATK394" s="296" t="s">
        <v>5784</v>
      </c>
      <c r="ATL394" s="296" t="s">
        <v>5784</v>
      </c>
      <c r="ATM394" s="296" t="s">
        <v>5784</v>
      </c>
      <c r="ATN394" s="296" t="s">
        <v>5784</v>
      </c>
      <c r="ATO394" s="296" t="s">
        <v>5784</v>
      </c>
      <c r="ATP394" s="296" t="s">
        <v>5784</v>
      </c>
      <c r="ATQ394" s="296" t="s">
        <v>5784</v>
      </c>
      <c r="ATR394" s="296" t="s">
        <v>5784</v>
      </c>
      <c r="ATS394" s="296" t="s">
        <v>5784</v>
      </c>
      <c r="ATT394" s="296" t="s">
        <v>5784</v>
      </c>
      <c r="ATU394" s="296" t="s">
        <v>5784</v>
      </c>
      <c r="ATV394" s="296" t="s">
        <v>5784</v>
      </c>
      <c r="ATW394" s="296" t="s">
        <v>5784</v>
      </c>
      <c r="ATX394" s="296" t="s">
        <v>5784</v>
      </c>
      <c r="ATY394" s="296" t="s">
        <v>5784</v>
      </c>
      <c r="ATZ394" s="296" t="s">
        <v>5784</v>
      </c>
      <c r="AUA394" s="296" t="s">
        <v>5784</v>
      </c>
      <c r="AUB394" s="296" t="s">
        <v>5784</v>
      </c>
      <c r="AUC394" s="296" t="s">
        <v>5784</v>
      </c>
      <c r="AUD394" s="296" t="s">
        <v>5784</v>
      </c>
      <c r="AUE394" s="296" t="s">
        <v>5784</v>
      </c>
      <c r="AUF394" s="296" t="s">
        <v>5784</v>
      </c>
      <c r="AUG394" s="296" t="s">
        <v>5784</v>
      </c>
      <c r="AUH394" s="296" t="s">
        <v>5784</v>
      </c>
      <c r="AUI394" s="296" t="s">
        <v>5784</v>
      </c>
      <c r="AUJ394" s="296" t="s">
        <v>5784</v>
      </c>
      <c r="AUK394" s="296" t="s">
        <v>5784</v>
      </c>
      <c r="AUL394" s="296" t="s">
        <v>5784</v>
      </c>
      <c r="AUM394" s="296" t="s">
        <v>5784</v>
      </c>
      <c r="AUN394" s="296" t="s">
        <v>5784</v>
      </c>
      <c r="AUO394" s="296" t="s">
        <v>5784</v>
      </c>
      <c r="AUP394" s="296" t="s">
        <v>5784</v>
      </c>
      <c r="AUQ394" s="296" t="s">
        <v>5784</v>
      </c>
      <c r="AUR394" s="296" t="s">
        <v>5784</v>
      </c>
      <c r="AUS394" s="296" t="s">
        <v>5784</v>
      </c>
      <c r="AUT394" s="296" t="s">
        <v>5784</v>
      </c>
      <c r="AUU394" s="296" t="s">
        <v>5784</v>
      </c>
      <c r="AUV394" s="296" t="s">
        <v>5784</v>
      </c>
      <c r="AUW394" s="296" t="s">
        <v>5784</v>
      </c>
      <c r="AUX394" s="296" t="s">
        <v>5784</v>
      </c>
      <c r="AUY394" s="296" t="s">
        <v>5784</v>
      </c>
      <c r="AUZ394" s="296" t="s">
        <v>5784</v>
      </c>
      <c r="AVA394" s="296" t="s">
        <v>5784</v>
      </c>
      <c r="AVB394" s="296" t="s">
        <v>5784</v>
      </c>
      <c r="AVC394" s="296" t="s">
        <v>5784</v>
      </c>
      <c r="AVD394" s="296" t="s">
        <v>5784</v>
      </c>
      <c r="AVE394" s="296" t="s">
        <v>5784</v>
      </c>
      <c r="AVF394" s="296" t="s">
        <v>5784</v>
      </c>
      <c r="AVG394" s="296" t="s">
        <v>5784</v>
      </c>
      <c r="AVH394" s="296" t="s">
        <v>5784</v>
      </c>
      <c r="AVI394" s="296" t="s">
        <v>5784</v>
      </c>
      <c r="AVJ394" s="296" t="s">
        <v>5784</v>
      </c>
      <c r="AVK394" s="296" t="s">
        <v>5784</v>
      </c>
      <c r="AVL394" s="296" t="s">
        <v>5784</v>
      </c>
      <c r="AVM394" s="296" t="s">
        <v>5784</v>
      </c>
      <c r="AVN394" s="296" t="s">
        <v>5784</v>
      </c>
      <c r="AVO394" s="296" t="s">
        <v>5784</v>
      </c>
      <c r="AVP394" s="296" t="s">
        <v>5784</v>
      </c>
      <c r="AVQ394" s="296" t="s">
        <v>5784</v>
      </c>
      <c r="AVR394" s="296" t="s">
        <v>5784</v>
      </c>
      <c r="AVS394" s="296" t="s">
        <v>5784</v>
      </c>
      <c r="AVT394" s="296" t="s">
        <v>5784</v>
      </c>
      <c r="AVU394" s="296" t="s">
        <v>5784</v>
      </c>
      <c r="AVV394" s="296" t="s">
        <v>5784</v>
      </c>
      <c r="AVW394" s="296" t="s">
        <v>5784</v>
      </c>
      <c r="AVX394" s="296" t="s">
        <v>5784</v>
      </c>
      <c r="AVY394" s="296" t="s">
        <v>5784</v>
      </c>
      <c r="AVZ394" s="296" t="s">
        <v>5784</v>
      </c>
      <c r="AWA394" s="296" t="s">
        <v>5784</v>
      </c>
      <c r="AWB394" s="296" t="s">
        <v>5784</v>
      </c>
      <c r="AWC394" s="296" t="s">
        <v>5784</v>
      </c>
      <c r="AWD394" s="296" t="s">
        <v>5784</v>
      </c>
      <c r="AWE394" s="296" t="s">
        <v>5784</v>
      </c>
      <c r="AWF394" s="296" t="s">
        <v>5784</v>
      </c>
      <c r="AWG394" s="296" t="s">
        <v>5784</v>
      </c>
      <c r="AWH394" s="296" t="s">
        <v>5784</v>
      </c>
      <c r="AWI394" s="296" t="s">
        <v>5784</v>
      </c>
      <c r="AWJ394" s="296" t="s">
        <v>5784</v>
      </c>
      <c r="AWK394" s="296" t="s">
        <v>5784</v>
      </c>
      <c r="AWL394" s="296" t="s">
        <v>5784</v>
      </c>
      <c r="AWM394" s="296" t="s">
        <v>5784</v>
      </c>
      <c r="AWN394" s="296" t="s">
        <v>5784</v>
      </c>
      <c r="AWO394" s="296" t="s">
        <v>5784</v>
      </c>
      <c r="AWP394" s="296" t="s">
        <v>5784</v>
      </c>
      <c r="AWQ394" s="296" t="s">
        <v>5784</v>
      </c>
      <c r="AWR394" s="296" t="s">
        <v>5784</v>
      </c>
      <c r="AWS394" s="296" t="s">
        <v>5784</v>
      </c>
      <c r="AWT394" s="296" t="s">
        <v>5784</v>
      </c>
      <c r="AWU394" s="296" t="s">
        <v>5784</v>
      </c>
      <c r="AWV394" s="296" t="s">
        <v>5784</v>
      </c>
      <c r="AWW394" s="296" t="s">
        <v>5784</v>
      </c>
      <c r="AWX394" s="296" t="s">
        <v>5784</v>
      </c>
      <c r="AWY394" s="296" t="s">
        <v>5784</v>
      </c>
      <c r="AWZ394" s="296" t="s">
        <v>5784</v>
      </c>
      <c r="AXA394" s="296" t="s">
        <v>5784</v>
      </c>
      <c r="AXB394" s="296" t="s">
        <v>5784</v>
      </c>
      <c r="AXC394" s="296" t="s">
        <v>5784</v>
      </c>
      <c r="AXD394" s="296" t="s">
        <v>5784</v>
      </c>
      <c r="AXE394" s="296" t="s">
        <v>5784</v>
      </c>
      <c r="AXF394" s="296" t="s">
        <v>5784</v>
      </c>
      <c r="AXG394" s="296" t="s">
        <v>5784</v>
      </c>
      <c r="AXH394" s="296" t="s">
        <v>5784</v>
      </c>
      <c r="AXI394" s="296" t="s">
        <v>5784</v>
      </c>
      <c r="AXJ394" s="296" t="s">
        <v>5784</v>
      </c>
      <c r="AXK394" s="296" t="s">
        <v>5784</v>
      </c>
      <c r="AXL394" s="296" t="s">
        <v>5784</v>
      </c>
      <c r="AXM394" s="296" t="s">
        <v>5784</v>
      </c>
      <c r="AXN394" s="296" t="s">
        <v>5784</v>
      </c>
      <c r="AXO394" s="296" t="s">
        <v>5784</v>
      </c>
      <c r="AXP394" s="296" t="s">
        <v>5784</v>
      </c>
      <c r="AXQ394" s="296" t="s">
        <v>5784</v>
      </c>
      <c r="AXR394" s="296" t="s">
        <v>5784</v>
      </c>
      <c r="AXS394" s="296" t="s">
        <v>5784</v>
      </c>
      <c r="AXT394" s="296" t="s">
        <v>5784</v>
      </c>
      <c r="AXU394" s="296" t="s">
        <v>5784</v>
      </c>
      <c r="AXV394" s="296" t="s">
        <v>5784</v>
      </c>
      <c r="AXW394" s="296" t="s">
        <v>5784</v>
      </c>
      <c r="AXX394" s="296" t="s">
        <v>5784</v>
      </c>
      <c r="AXY394" s="296" t="s">
        <v>5784</v>
      </c>
      <c r="AXZ394" s="296" t="s">
        <v>5784</v>
      </c>
      <c r="AYA394" s="296" t="s">
        <v>5784</v>
      </c>
      <c r="AYB394" s="296" t="s">
        <v>5784</v>
      </c>
      <c r="AYC394" s="296" t="s">
        <v>5784</v>
      </c>
      <c r="AYD394" s="296" t="s">
        <v>5784</v>
      </c>
      <c r="AYE394" s="296" t="s">
        <v>5784</v>
      </c>
      <c r="AYF394" s="296" t="s">
        <v>5784</v>
      </c>
      <c r="AYG394" s="296" t="s">
        <v>5784</v>
      </c>
      <c r="AYH394" s="296" t="s">
        <v>5784</v>
      </c>
      <c r="AYI394" s="296" t="s">
        <v>5784</v>
      </c>
      <c r="AYJ394" s="296" t="s">
        <v>5784</v>
      </c>
      <c r="AYK394" s="296" t="s">
        <v>5784</v>
      </c>
      <c r="AYL394" s="296" t="s">
        <v>5784</v>
      </c>
      <c r="AYM394" s="296" t="s">
        <v>5784</v>
      </c>
      <c r="AYN394" s="296" t="s">
        <v>5784</v>
      </c>
      <c r="AYO394" s="296" t="s">
        <v>5784</v>
      </c>
      <c r="AYP394" s="296" t="s">
        <v>5784</v>
      </c>
      <c r="AYQ394" s="296" t="s">
        <v>5784</v>
      </c>
      <c r="AYR394" s="296" t="s">
        <v>5784</v>
      </c>
      <c r="AYS394" s="296" t="s">
        <v>5784</v>
      </c>
      <c r="AYT394" s="296" t="s">
        <v>5784</v>
      </c>
      <c r="AYU394" s="296" t="s">
        <v>5784</v>
      </c>
      <c r="AYV394" s="296" t="s">
        <v>5784</v>
      </c>
      <c r="AYW394" s="296" t="s">
        <v>5784</v>
      </c>
      <c r="AYX394" s="296" t="s">
        <v>5784</v>
      </c>
      <c r="AYY394" s="296" t="s">
        <v>5784</v>
      </c>
      <c r="AYZ394" s="296" t="s">
        <v>5784</v>
      </c>
      <c r="AZA394" s="296" t="s">
        <v>5784</v>
      </c>
      <c r="AZB394" s="296" t="s">
        <v>5784</v>
      </c>
      <c r="AZC394" s="296" t="s">
        <v>5784</v>
      </c>
      <c r="AZD394" s="296" t="s">
        <v>5784</v>
      </c>
      <c r="AZE394" s="296" t="s">
        <v>5784</v>
      </c>
      <c r="AZF394" s="296" t="s">
        <v>5784</v>
      </c>
      <c r="AZG394" s="296" t="s">
        <v>5784</v>
      </c>
      <c r="AZH394" s="296" t="s">
        <v>5784</v>
      </c>
      <c r="AZI394" s="296" t="s">
        <v>5784</v>
      </c>
      <c r="AZJ394" s="296" t="s">
        <v>5784</v>
      </c>
      <c r="AZK394" s="296" t="s">
        <v>5784</v>
      </c>
      <c r="AZL394" s="296" t="s">
        <v>5784</v>
      </c>
      <c r="AZM394" s="296" t="s">
        <v>5784</v>
      </c>
      <c r="AZN394" s="296" t="s">
        <v>5784</v>
      </c>
      <c r="AZO394" s="296" t="s">
        <v>5784</v>
      </c>
      <c r="AZP394" s="296" t="s">
        <v>5784</v>
      </c>
      <c r="AZQ394" s="296" t="s">
        <v>5784</v>
      </c>
      <c r="AZR394" s="296" t="s">
        <v>5784</v>
      </c>
      <c r="AZS394" s="296" t="s">
        <v>5784</v>
      </c>
      <c r="AZT394" s="296" t="s">
        <v>5784</v>
      </c>
      <c r="AZU394" s="296" t="s">
        <v>5784</v>
      </c>
      <c r="AZV394" s="296" t="s">
        <v>5784</v>
      </c>
      <c r="AZW394" s="296" t="s">
        <v>5784</v>
      </c>
      <c r="AZX394" s="296" t="s">
        <v>5784</v>
      </c>
      <c r="AZY394" s="296" t="s">
        <v>5784</v>
      </c>
      <c r="AZZ394" s="296" t="s">
        <v>5784</v>
      </c>
      <c r="BAA394" s="296" t="s">
        <v>5784</v>
      </c>
      <c r="BAB394" s="296" t="s">
        <v>5784</v>
      </c>
      <c r="BAC394" s="296" t="s">
        <v>5784</v>
      </c>
      <c r="BAD394" s="296" t="s">
        <v>5784</v>
      </c>
      <c r="BAE394" s="296" t="s">
        <v>5784</v>
      </c>
      <c r="BAF394" s="296" t="s">
        <v>5784</v>
      </c>
      <c r="BAG394" s="296" t="s">
        <v>5784</v>
      </c>
      <c r="BAH394" s="296" t="s">
        <v>5784</v>
      </c>
      <c r="BAI394" s="296" t="s">
        <v>5784</v>
      </c>
      <c r="BAJ394" s="296" t="s">
        <v>5784</v>
      </c>
      <c r="BAK394" s="296" t="s">
        <v>5784</v>
      </c>
      <c r="BAL394" s="296" t="s">
        <v>5784</v>
      </c>
      <c r="BAM394" s="296" t="s">
        <v>5784</v>
      </c>
      <c r="BAN394" s="296" t="s">
        <v>5784</v>
      </c>
      <c r="BAO394" s="296" t="s">
        <v>5784</v>
      </c>
      <c r="BAP394" s="296" t="s">
        <v>5784</v>
      </c>
      <c r="BAQ394" s="296" t="s">
        <v>5784</v>
      </c>
      <c r="BAR394" s="296" t="s">
        <v>5784</v>
      </c>
      <c r="BAS394" s="296" t="s">
        <v>5784</v>
      </c>
      <c r="BAT394" s="296" t="s">
        <v>5784</v>
      </c>
      <c r="BAU394" s="296" t="s">
        <v>5784</v>
      </c>
      <c r="BAV394" s="296" t="s">
        <v>5784</v>
      </c>
      <c r="BAW394" s="296" t="s">
        <v>5784</v>
      </c>
      <c r="BAX394" s="296" t="s">
        <v>5784</v>
      </c>
      <c r="BAY394" s="296" t="s">
        <v>5784</v>
      </c>
      <c r="BAZ394" s="296" t="s">
        <v>5784</v>
      </c>
      <c r="BBA394" s="296" t="s">
        <v>5784</v>
      </c>
      <c r="BBB394" s="296" t="s">
        <v>5784</v>
      </c>
      <c r="BBC394" s="296" t="s">
        <v>5784</v>
      </c>
      <c r="BBD394" s="296" t="s">
        <v>5784</v>
      </c>
      <c r="BBE394" s="296" t="s">
        <v>5784</v>
      </c>
      <c r="BBF394" s="296" t="s">
        <v>5784</v>
      </c>
      <c r="BBG394" s="296" t="s">
        <v>5784</v>
      </c>
      <c r="BBH394" s="296" t="s">
        <v>5784</v>
      </c>
      <c r="BBI394" s="296" t="s">
        <v>5784</v>
      </c>
      <c r="BBJ394" s="296" t="s">
        <v>5784</v>
      </c>
      <c r="BBK394" s="296" t="s">
        <v>5784</v>
      </c>
      <c r="BBL394" s="296" t="s">
        <v>5784</v>
      </c>
      <c r="BBM394" s="296" t="s">
        <v>5784</v>
      </c>
      <c r="BBN394" s="296" t="s">
        <v>5784</v>
      </c>
      <c r="BBO394" s="296" t="s">
        <v>5784</v>
      </c>
      <c r="BBP394" s="296" t="s">
        <v>5784</v>
      </c>
      <c r="BBQ394" s="296" t="s">
        <v>5784</v>
      </c>
      <c r="BBR394" s="296" t="s">
        <v>5784</v>
      </c>
      <c r="BBS394" s="296" t="s">
        <v>5784</v>
      </c>
      <c r="BBT394" s="296" t="s">
        <v>5784</v>
      </c>
      <c r="BBU394" s="296" t="s">
        <v>5784</v>
      </c>
      <c r="BBV394" s="296" t="s">
        <v>5784</v>
      </c>
      <c r="BBW394" s="296" t="s">
        <v>5784</v>
      </c>
      <c r="BBX394" s="296" t="s">
        <v>5784</v>
      </c>
      <c r="BBY394" s="296" t="s">
        <v>5784</v>
      </c>
      <c r="BBZ394" s="296" t="s">
        <v>5784</v>
      </c>
      <c r="BCA394" s="296" t="s">
        <v>5784</v>
      </c>
      <c r="BCB394" s="296" t="s">
        <v>5784</v>
      </c>
      <c r="BCC394" s="296" t="s">
        <v>5784</v>
      </c>
      <c r="BCD394" s="296" t="s">
        <v>5784</v>
      </c>
      <c r="BCE394" s="296" t="s">
        <v>5784</v>
      </c>
      <c r="BCF394" s="296" t="s">
        <v>5784</v>
      </c>
      <c r="BCG394" s="296" t="s">
        <v>5784</v>
      </c>
      <c r="BCH394" s="296" t="s">
        <v>5784</v>
      </c>
      <c r="BCI394" s="296" t="s">
        <v>5784</v>
      </c>
      <c r="BCJ394" s="296" t="s">
        <v>5784</v>
      </c>
      <c r="BCK394" s="296" t="s">
        <v>5784</v>
      </c>
      <c r="BCL394" s="296" t="s">
        <v>5784</v>
      </c>
      <c r="BCM394" s="296" t="s">
        <v>5784</v>
      </c>
      <c r="BCN394" s="296" t="s">
        <v>5784</v>
      </c>
      <c r="BCO394" s="296" t="s">
        <v>5784</v>
      </c>
      <c r="BCP394" s="296" t="s">
        <v>5784</v>
      </c>
      <c r="BCQ394" s="296" t="s">
        <v>5784</v>
      </c>
      <c r="BCR394" s="296" t="s">
        <v>5784</v>
      </c>
      <c r="BCS394" s="296" t="s">
        <v>5784</v>
      </c>
      <c r="BCT394" s="296" t="s">
        <v>5784</v>
      </c>
      <c r="BCU394" s="296" t="s">
        <v>5784</v>
      </c>
      <c r="BCV394" s="296" t="s">
        <v>5784</v>
      </c>
      <c r="BCW394" s="296" t="s">
        <v>5784</v>
      </c>
      <c r="BCX394" s="296" t="s">
        <v>5784</v>
      </c>
      <c r="BCY394" s="296" t="s">
        <v>5784</v>
      </c>
      <c r="BCZ394" s="296" t="s">
        <v>5784</v>
      </c>
      <c r="BDA394" s="296" t="s">
        <v>5784</v>
      </c>
      <c r="BDB394" s="296" t="s">
        <v>5784</v>
      </c>
      <c r="BDC394" s="296" t="s">
        <v>5784</v>
      </c>
      <c r="BDD394" s="296" t="s">
        <v>5784</v>
      </c>
      <c r="BDE394" s="296" t="s">
        <v>5784</v>
      </c>
      <c r="BDF394" s="296" t="s">
        <v>5784</v>
      </c>
      <c r="BDG394" s="296" t="s">
        <v>5784</v>
      </c>
      <c r="BDH394" s="296" t="s">
        <v>5784</v>
      </c>
      <c r="BDI394" s="296" t="s">
        <v>5784</v>
      </c>
      <c r="BDJ394" s="296" t="s">
        <v>5784</v>
      </c>
      <c r="BDK394" s="296" t="s">
        <v>5784</v>
      </c>
      <c r="BDL394" s="296" t="s">
        <v>5784</v>
      </c>
      <c r="BDM394" s="296" t="s">
        <v>5784</v>
      </c>
      <c r="BDN394" s="296" t="s">
        <v>5784</v>
      </c>
      <c r="BDO394" s="296" t="s">
        <v>5784</v>
      </c>
      <c r="BDP394" s="296" t="s">
        <v>5784</v>
      </c>
      <c r="BDQ394" s="296" t="s">
        <v>5784</v>
      </c>
      <c r="BDR394" s="296" t="s">
        <v>5784</v>
      </c>
      <c r="BDS394" s="296" t="s">
        <v>5784</v>
      </c>
      <c r="BDT394" s="296" t="s">
        <v>5784</v>
      </c>
      <c r="BDU394" s="296" t="s">
        <v>5784</v>
      </c>
      <c r="BDV394" s="296" t="s">
        <v>5784</v>
      </c>
      <c r="BDW394" s="296" t="s">
        <v>5784</v>
      </c>
      <c r="BDX394" s="296" t="s">
        <v>5784</v>
      </c>
      <c r="BDY394" s="296" t="s">
        <v>5784</v>
      </c>
      <c r="BDZ394" s="296" t="s">
        <v>5784</v>
      </c>
      <c r="BEA394" s="296" t="s">
        <v>5784</v>
      </c>
      <c r="BEB394" s="296" t="s">
        <v>5784</v>
      </c>
      <c r="BEC394" s="296" t="s">
        <v>5784</v>
      </c>
      <c r="BED394" s="296" t="s">
        <v>5784</v>
      </c>
      <c r="BEE394" s="296" t="s">
        <v>5784</v>
      </c>
      <c r="BEF394" s="296" t="s">
        <v>5784</v>
      </c>
      <c r="BEG394" s="296" t="s">
        <v>5784</v>
      </c>
      <c r="BEH394" s="296" t="s">
        <v>5784</v>
      </c>
      <c r="BEI394" s="296" t="s">
        <v>5784</v>
      </c>
      <c r="BEJ394" s="296" t="s">
        <v>5784</v>
      </c>
      <c r="BEK394" s="296" t="s">
        <v>5784</v>
      </c>
      <c r="BEL394" s="296" t="s">
        <v>5784</v>
      </c>
      <c r="BEM394" s="296" t="s">
        <v>5784</v>
      </c>
      <c r="BEN394" s="296" t="s">
        <v>5784</v>
      </c>
      <c r="BEO394" s="296" t="s">
        <v>5784</v>
      </c>
      <c r="BEP394" s="296" t="s">
        <v>5784</v>
      </c>
      <c r="BEQ394" s="296" t="s">
        <v>5784</v>
      </c>
      <c r="BER394" s="296" t="s">
        <v>5784</v>
      </c>
      <c r="BES394" s="296" t="s">
        <v>5784</v>
      </c>
      <c r="BET394" s="296" t="s">
        <v>5784</v>
      </c>
      <c r="BEU394" s="296" t="s">
        <v>5784</v>
      </c>
      <c r="BEV394" s="296" t="s">
        <v>5784</v>
      </c>
      <c r="BEW394" s="296" t="s">
        <v>5784</v>
      </c>
      <c r="BEX394" s="296" t="s">
        <v>5784</v>
      </c>
      <c r="BEY394" s="296" t="s">
        <v>5784</v>
      </c>
      <c r="BEZ394" s="296" t="s">
        <v>5784</v>
      </c>
      <c r="BFA394" s="296" t="s">
        <v>5784</v>
      </c>
      <c r="BFB394" s="296" t="s">
        <v>5784</v>
      </c>
      <c r="BFC394" s="296" t="s">
        <v>5784</v>
      </c>
      <c r="BFD394" s="296" t="s">
        <v>5784</v>
      </c>
      <c r="BFE394" s="296" t="s">
        <v>5784</v>
      </c>
      <c r="BFF394" s="296" t="s">
        <v>5784</v>
      </c>
      <c r="BFG394" s="296" t="s">
        <v>5784</v>
      </c>
      <c r="BFH394" s="296" t="s">
        <v>5784</v>
      </c>
      <c r="BFI394" s="296" t="s">
        <v>5784</v>
      </c>
      <c r="BFJ394" s="296" t="s">
        <v>5784</v>
      </c>
      <c r="BFK394" s="296" t="s">
        <v>5784</v>
      </c>
      <c r="BFL394" s="296" t="s">
        <v>5784</v>
      </c>
      <c r="BFM394" s="296" t="s">
        <v>5784</v>
      </c>
      <c r="BFN394" s="296" t="s">
        <v>5784</v>
      </c>
      <c r="BFO394" s="296" t="s">
        <v>5784</v>
      </c>
      <c r="BFP394" s="296" t="s">
        <v>5784</v>
      </c>
      <c r="BFQ394" s="296" t="s">
        <v>5784</v>
      </c>
      <c r="BFR394" s="296" t="s">
        <v>5784</v>
      </c>
      <c r="BFS394" s="296" t="s">
        <v>5784</v>
      </c>
      <c r="BFT394" s="296" t="s">
        <v>5784</v>
      </c>
      <c r="BFU394" s="296" t="s">
        <v>5784</v>
      </c>
      <c r="BFV394" s="296" t="s">
        <v>5784</v>
      </c>
      <c r="BFW394" s="296" t="s">
        <v>5784</v>
      </c>
      <c r="BFX394" s="296" t="s">
        <v>5784</v>
      </c>
      <c r="BFY394" s="296" t="s">
        <v>5784</v>
      </c>
      <c r="BFZ394" s="296" t="s">
        <v>5784</v>
      </c>
      <c r="BGA394" s="296" t="s">
        <v>5784</v>
      </c>
      <c r="BGB394" s="296" t="s">
        <v>5784</v>
      </c>
      <c r="BGC394" s="296" t="s">
        <v>5784</v>
      </c>
      <c r="BGD394" s="296" t="s">
        <v>5784</v>
      </c>
      <c r="BGE394" s="296" t="s">
        <v>5784</v>
      </c>
      <c r="BGF394" s="296" t="s">
        <v>5784</v>
      </c>
      <c r="BGG394" s="296" t="s">
        <v>5784</v>
      </c>
      <c r="BGH394" s="296" t="s">
        <v>5784</v>
      </c>
      <c r="BGI394" s="296" t="s">
        <v>5784</v>
      </c>
      <c r="BGJ394" s="296" t="s">
        <v>5784</v>
      </c>
      <c r="BGK394" s="296" t="s">
        <v>5784</v>
      </c>
      <c r="BGL394" s="296" t="s">
        <v>5784</v>
      </c>
      <c r="BGM394" s="296" t="s">
        <v>5784</v>
      </c>
      <c r="BGN394" s="296" t="s">
        <v>5784</v>
      </c>
      <c r="BGO394" s="296" t="s">
        <v>5784</v>
      </c>
      <c r="BGP394" s="296" t="s">
        <v>5784</v>
      </c>
      <c r="BGQ394" s="296" t="s">
        <v>5784</v>
      </c>
      <c r="BGR394" s="296" t="s">
        <v>5784</v>
      </c>
      <c r="BGS394" s="296" t="s">
        <v>5784</v>
      </c>
      <c r="BGT394" s="296" t="s">
        <v>5784</v>
      </c>
      <c r="BGU394" s="296" t="s">
        <v>5784</v>
      </c>
      <c r="BGV394" s="296" t="s">
        <v>5784</v>
      </c>
      <c r="BGW394" s="296" t="s">
        <v>5784</v>
      </c>
      <c r="BGX394" s="296" t="s">
        <v>5784</v>
      </c>
      <c r="BGY394" s="296" t="s">
        <v>5784</v>
      </c>
      <c r="BGZ394" s="296" t="s">
        <v>5784</v>
      </c>
      <c r="BHA394" s="296" t="s">
        <v>5784</v>
      </c>
      <c r="BHB394" s="296" t="s">
        <v>5784</v>
      </c>
      <c r="BHC394" s="296" t="s">
        <v>5784</v>
      </c>
      <c r="BHD394" s="296" t="s">
        <v>5784</v>
      </c>
      <c r="BHE394" s="296" t="s">
        <v>5784</v>
      </c>
      <c r="BHF394" s="296" t="s">
        <v>5784</v>
      </c>
      <c r="BHG394" s="296" t="s">
        <v>5784</v>
      </c>
      <c r="BHH394" s="296" t="s">
        <v>5784</v>
      </c>
      <c r="BHI394" s="296" t="s">
        <v>5784</v>
      </c>
      <c r="BHJ394" s="296" t="s">
        <v>5784</v>
      </c>
      <c r="BHK394" s="296" t="s">
        <v>5784</v>
      </c>
      <c r="BHL394" s="296" t="s">
        <v>5784</v>
      </c>
      <c r="BHM394" s="296" t="s">
        <v>5784</v>
      </c>
      <c r="BHN394" s="296" t="s">
        <v>5784</v>
      </c>
      <c r="BHO394" s="296" t="s">
        <v>5784</v>
      </c>
      <c r="BHP394" s="296" t="s">
        <v>5784</v>
      </c>
      <c r="BHQ394" s="296" t="s">
        <v>5784</v>
      </c>
      <c r="BHR394" s="296" t="s">
        <v>5784</v>
      </c>
      <c r="BHS394" s="296" t="s">
        <v>5784</v>
      </c>
      <c r="BHT394" s="296" t="s">
        <v>5784</v>
      </c>
      <c r="BHU394" s="296" t="s">
        <v>5784</v>
      </c>
      <c r="BHV394" s="296" t="s">
        <v>5784</v>
      </c>
      <c r="BHW394" s="296" t="s">
        <v>5784</v>
      </c>
      <c r="BHX394" s="296" t="s">
        <v>5784</v>
      </c>
      <c r="BHY394" s="296" t="s">
        <v>5784</v>
      </c>
      <c r="BHZ394" s="296" t="s">
        <v>5784</v>
      </c>
      <c r="BIA394" s="296" t="s">
        <v>5784</v>
      </c>
      <c r="BIB394" s="296" t="s">
        <v>5784</v>
      </c>
      <c r="BIC394" s="296" t="s">
        <v>5784</v>
      </c>
      <c r="BID394" s="296" t="s">
        <v>5784</v>
      </c>
      <c r="BIE394" s="296" t="s">
        <v>5784</v>
      </c>
      <c r="BIF394" s="296" t="s">
        <v>5784</v>
      </c>
      <c r="BIG394" s="296" t="s">
        <v>5784</v>
      </c>
      <c r="BIH394" s="296" t="s">
        <v>5784</v>
      </c>
      <c r="BII394" s="296" t="s">
        <v>5784</v>
      </c>
      <c r="BIJ394" s="296" t="s">
        <v>5784</v>
      </c>
      <c r="BIK394" s="296" t="s">
        <v>5784</v>
      </c>
      <c r="BIL394" s="296" t="s">
        <v>5784</v>
      </c>
      <c r="BIM394" s="296" t="s">
        <v>5784</v>
      </c>
      <c r="BIN394" s="296" t="s">
        <v>5784</v>
      </c>
      <c r="BIO394" s="296" t="s">
        <v>5784</v>
      </c>
      <c r="BIP394" s="296" t="s">
        <v>5784</v>
      </c>
      <c r="BIQ394" s="296" t="s">
        <v>5784</v>
      </c>
      <c r="BIR394" s="296" t="s">
        <v>5784</v>
      </c>
      <c r="BIS394" s="296" t="s">
        <v>5784</v>
      </c>
      <c r="BIT394" s="296" t="s">
        <v>5784</v>
      </c>
      <c r="BIU394" s="296" t="s">
        <v>5784</v>
      </c>
      <c r="BIV394" s="296" t="s">
        <v>5784</v>
      </c>
      <c r="BIW394" s="296" t="s">
        <v>5784</v>
      </c>
      <c r="BIX394" s="296" t="s">
        <v>5784</v>
      </c>
      <c r="BIY394" s="296" t="s">
        <v>5784</v>
      </c>
      <c r="BIZ394" s="296" t="s">
        <v>5784</v>
      </c>
      <c r="BJA394" s="296" t="s">
        <v>5784</v>
      </c>
      <c r="BJB394" s="296" t="s">
        <v>5784</v>
      </c>
      <c r="BJC394" s="296" t="s">
        <v>5784</v>
      </c>
      <c r="BJD394" s="296" t="s">
        <v>5784</v>
      </c>
      <c r="BJE394" s="296" t="s">
        <v>5784</v>
      </c>
      <c r="BJF394" s="296" t="s">
        <v>5784</v>
      </c>
      <c r="BJG394" s="296" t="s">
        <v>5784</v>
      </c>
      <c r="BJH394" s="296" t="s">
        <v>5784</v>
      </c>
      <c r="BJI394" s="296" t="s">
        <v>5784</v>
      </c>
      <c r="BJJ394" s="296" t="s">
        <v>5784</v>
      </c>
      <c r="BJK394" s="296" t="s">
        <v>5784</v>
      </c>
      <c r="BJL394" s="296" t="s">
        <v>5784</v>
      </c>
      <c r="BJM394" s="296" t="s">
        <v>5784</v>
      </c>
      <c r="BJN394" s="296" t="s">
        <v>5784</v>
      </c>
      <c r="BJO394" s="296" t="s">
        <v>5784</v>
      </c>
      <c r="BJP394" s="296" t="s">
        <v>5784</v>
      </c>
      <c r="BJQ394" s="296" t="s">
        <v>5784</v>
      </c>
      <c r="BJR394" s="296" t="s">
        <v>5784</v>
      </c>
      <c r="BJS394" s="296" t="s">
        <v>5784</v>
      </c>
      <c r="BJT394" s="296" t="s">
        <v>5784</v>
      </c>
      <c r="BJU394" s="296" t="s">
        <v>5784</v>
      </c>
      <c r="BJV394" s="296" t="s">
        <v>5784</v>
      </c>
      <c r="BJW394" s="296" t="s">
        <v>5784</v>
      </c>
      <c r="BJX394" s="296" t="s">
        <v>5784</v>
      </c>
      <c r="BJY394" s="296" t="s">
        <v>5784</v>
      </c>
      <c r="BJZ394" s="296" t="s">
        <v>5784</v>
      </c>
      <c r="BKA394" s="296" t="s">
        <v>5784</v>
      </c>
      <c r="BKB394" s="296" t="s">
        <v>5784</v>
      </c>
      <c r="BKC394" s="296" t="s">
        <v>5784</v>
      </c>
      <c r="BKD394" s="296" t="s">
        <v>5784</v>
      </c>
      <c r="BKE394" s="296" t="s">
        <v>5784</v>
      </c>
      <c r="BKF394" s="296" t="s">
        <v>5784</v>
      </c>
      <c r="BKG394" s="296" t="s">
        <v>5784</v>
      </c>
      <c r="BKH394" s="296" t="s">
        <v>5784</v>
      </c>
      <c r="BKI394" s="296" t="s">
        <v>5784</v>
      </c>
      <c r="BKJ394" s="296" t="s">
        <v>5784</v>
      </c>
      <c r="BKK394" s="296" t="s">
        <v>5784</v>
      </c>
      <c r="BKL394" s="296" t="s">
        <v>5784</v>
      </c>
      <c r="BKM394" s="296" t="s">
        <v>5784</v>
      </c>
      <c r="BKN394" s="296" t="s">
        <v>5784</v>
      </c>
      <c r="BKO394" s="296" t="s">
        <v>5784</v>
      </c>
      <c r="BKP394" s="296" t="s">
        <v>5784</v>
      </c>
      <c r="BKQ394" s="296" t="s">
        <v>5784</v>
      </c>
      <c r="BKR394" s="296" t="s">
        <v>5784</v>
      </c>
      <c r="BKS394" s="296" t="s">
        <v>5784</v>
      </c>
      <c r="BKT394" s="296" t="s">
        <v>5784</v>
      </c>
      <c r="BKU394" s="296" t="s">
        <v>5784</v>
      </c>
      <c r="BKV394" s="296" t="s">
        <v>5784</v>
      </c>
      <c r="BKW394" s="296" t="s">
        <v>5784</v>
      </c>
      <c r="BKX394" s="296" t="s">
        <v>5784</v>
      </c>
      <c r="BKY394" s="296" t="s">
        <v>5784</v>
      </c>
      <c r="BKZ394" s="296" t="s">
        <v>5784</v>
      </c>
      <c r="BLA394" s="296" t="s">
        <v>5784</v>
      </c>
      <c r="BLB394" s="296" t="s">
        <v>5784</v>
      </c>
      <c r="BLC394" s="296" t="s">
        <v>5784</v>
      </c>
      <c r="BLD394" s="296" t="s">
        <v>5784</v>
      </c>
      <c r="BLE394" s="296" t="s">
        <v>5784</v>
      </c>
      <c r="BLF394" s="296" t="s">
        <v>5784</v>
      </c>
      <c r="BLG394" s="296" t="s">
        <v>5784</v>
      </c>
      <c r="BLH394" s="296" t="s">
        <v>5784</v>
      </c>
      <c r="BLI394" s="296" t="s">
        <v>5784</v>
      </c>
      <c r="BLJ394" s="296" t="s">
        <v>5784</v>
      </c>
      <c r="BLK394" s="296" t="s">
        <v>5784</v>
      </c>
      <c r="BLL394" s="296" t="s">
        <v>5784</v>
      </c>
      <c r="BLM394" s="296" t="s">
        <v>5784</v>
      </c>
      <c r="BLN394" s="296" t="s">
        <v>5784</v>
      </c>
      <c r="BLO394" s="296" t="s">
        <v>5784</v>
      </c>
      <c r="BLP394" s="296" t="s">
        <v>5784</v>
      </c>
      <c r="BLQ394" s="296" t="s">
        <v>5784</v>
      </c>
      <c r="BLR394" s="296" t="s">
        <v>5784</v>
      </c>
      <c r="BLS394" s="296" t="s">
        <v>5784</v>
      </c>
      <c r="BLT394" s="296" t="s">
        <v>5784</v>
      </c>
      <c r="BLU394" s="296" t="s">
        <v>5784</v>
      </c>
      <c r="BLV394" s="296" t="s">
        <v>5784</v>
      </c>
      <c r="BLW394" s="296" t="s">
        <v>5784</v>
      </c>
      <c r="BLX394" s="296" t="s">
        <v>5784</v>
      </c>
      <c r="BLY394" s="296" t="s">
        <v>5784</v>
      </c>
      <c r="BLZ394" s="296" t="s">
        <v>5784</v>
      </c>
      <c r="BMA394" s="296" t="s">
        <v>5784</v>
      </c>
      <c r="BMB394" s="296" t="s">
        <v>5784</v>
      </c>
      <c r="BMC394" s="296" t="s">
        <v>5784</v>
      </c>
      <c r="BMD394" s="296" t="s">
        <v>5784</v>
      </c>
      <c r="BME394" s="296" t="s">
        <v>5784</v>
      </c>
      <c r="BMF394" s="296" t="s">
        <v>5784</v>
      </c>
      <c r="BMG394" s="296" t="s">
        <v>5784</v>
      </c>
      <c r="BMH394" s="296" t="s">
        <v>5784</v>
      </c>
      <c r="BMI394" s="296" t="s">
        <v>5784</v>
      </c>
      <c r="BMJ394" s="296" t="s">
        <v>5784</v>
      </c>
      <c r="BMK394" s="296" t="s">
        <v>5784</v>
      </c>
      <c r="BML394" s="296" t="s">
        <v>5784</v>
      </c>
      <c r="BMM394" s="296" t="s">
        <v>5784</v>
      </c>
      <c r="BMN394" s="296" t="s">
        <v>5784</v>
      </c>
      <c r="BMO394" s="296" t="s">
        <v>5784</v>
      </c>
      <c r="BMP394" s="296" t="s">
        <v>5784</v>
      </c>
      <c r="BMQ394" s="296" t="s">
        <v>5784</v>
      </c>
      <c r="BMR394" s="296" t="s">
        <v>5784</v>
      </c>
      <c r="BMS394" s="296" t="s">
        <v>5784</v>
      </c>
      <c r="BMT394" s="296" t="s">
        <v>5784</v>
      </c>
      <c r="BMU394" s="296" t="s">
        <v>5784</v>
      </c>
      <c r="BMV394" s="296" t="s">
        <v>5784</v>
      </c>
      <c r="BMW394" s="296" t="s">
        <v>5784</v>
      </c>
      <c r="BMX394" s="296" t="s">
        <v>5784</v>
      </c>
      <c r="BMY394" s="296" t="s">
        <v>5784</v>
      </c>
      <c r="BMZ394" s="296" t="s">
        <v>5784</v>
      </c>
      <c r="BNA394" s="296" t="s">
        <v>5784</v>
      </c>
      <c r="BNB394" s="296" t="s">
        <v>5784</v>
      </c>
      <c r="BNC394" s="296" t="s">
        <v>5784</v>
      </c>
      <c r="BND394" s="296" t="s">
        <v>5784</v>
      </c>
      <c r="BNE394" s="296" t="s">
        <v>5784</v>
      </c>
      <c r="BNF394" s="296" t="s">
        <v>5784</v>
      </c>
      <c r="BNG394" s="296" t="s">
        <v>5784</v>
      </c>
      <c r="BNH394" s="296" t="s">
        <v>5784</v>
      </c>
      <c r="BNI394" s="296" t="s">
        <v>5784</v>
      </c>
      <c r="BNJ394" s="296" t="s">
        <v>5784</v>
      </c>
      <c r="BNK394" s="296" t="s">
        <v>5784</v>
      </c>
      <c r="BNL394" s="296" t="s">
        <v>5784</v>
      </c>
      <c r="BNM394" s="296" t="s">
        <v>5784</v>
      </c>
      <c r="BNN394" s="296" t="s">
        <v>5784</v>
      </c>
      <c r="BNO394" s="296" t="s">
        <v>5784</v>
      </c>
      <c r="BNP394" s="296" t="s">
        <v>5784</v>
      </c>
      <c r="BNQ394" s="296" t="s">
        <v>5784</v>
      </c>
      <c r="BNR394" s="296" t="s">
        <v>5784</v>
      </c>
      <c r="BNS394" s="296" t="s">
        <v>5784</v>
      </c>
      <c r="BNT394" s="296" t="s">
        <v>5784</v>
      </c>
      <c r="BNU394" s="296" t="s">
        <v>5784</v>
      </c>
      <c r="BNV394" s="296" t="s">
        <v>5784</v>
      </c>
      <c r="BNW394" s="296" t="s">
        <v>5784</v>
      </c>
      <c r="BNX394" s="296" t="s">
        <v>5784</v>
      </c>
      <c r="BNY394" s="296" t="s">
        <v>5784</v>
      </c>
      <c r="BNZ394" s="296" t="s">
        <v>5784</v>
      </c>
      <c r="BOA394" s="296" t="s">
        <v>5784</v>
      </c>
      <c r="BOB394" s="296" t="s">
        <v>5784</v>
      </c>
      <c r="BOC394" s="296" t="s">
        <v>5784</v>
      </c>
      <c r="BOD394" s="296" t="s">
        <v>5784</v>
      </c>
      <c r="BOE394" s="296" t="s">
        <v>5784</v>
      </c>
      <c r="BOF394" s="296" t="s">
        <v>5784</v>
      </c>
      <c r="BOG394" s="296" t="s">
        <v>5784</v>
      </c>
      <c r="BOH394" s="296" t="s">
        <v>5784</v>
      </c>
      <c r="BOI394" s="296" t="s">
        <v>5784</v>
      </c>
      <c r="BOJ394" s="296" t="s">
        <v>5784</v>
      </c>
      <c r="BOK394" s="296" t="s">
        <v>5784</v>
      </c>
      <c r="BOL394" s="296" t="s">
        <v>5784</v>
      </c>
      <c r="BOM394" s="296" t="s">
        <v>5784</v>
      </c>
      <c r="BON394" s="296" t="s">
        <v>5784</v>
      </c>
      <c r="BOO394" s="296" t="s">
        <v>5784</v>
      </c>
      <c r="BOP394" s="296" t="s">
        <v>5784</v>
      </c>
      <c r="BOQ394" s="296" t="s">
        <v>5784</v>
      </c>
      <c r="BOR394" s="296" t="s">
        <v>5784</v>
      </c>
      <c r="BOS394" s="296" t="s">
        <v>5784</v>
      </c>
      <c r="BOT394" s="296" t="s">
        <v>5784</v>
      </c>
      <c r="BOU394" s="296" t="s">
        <v>5784</v>
      </c>
      <c r="BOV394" s="296" t="s">
        <v>5784</v>
      </c>
      <c r="BOW394" s="296" t="s">
        <v>5784</v>
      </c>
      <c r="BOX394" s="296" t="s">
        <v>5784</v>
      </c>
      <c r="BOY394" s="296" t="s">
        <v>5784</v>
      </c>
      <c r="BOZ394" s="296" t="s">
        <v>5784</v>
      </c>
      <c r="BPA394" s="296" t="s">
        <v>5784</v>
      </c>
      <c r="BPB394" s="296" t="s">
        <v>5784</v>
      </c>
      <c r="BPC394" s="296" t="s">
        <v>5784</v>
      </c>
      <c r="BPD394" s="296" t="s">
        <v>5784</v>
      </c>
      <c r="BPE394" s="296" t="s">
        <v>5784</v>
      </c>
      <c r="BPF394" s="296" t="s">
        <v>5784</v>
      </c>
      <c r="BPG394" s="296" t="s">
        <v>5784</v>
      </c>
      <c r="BPH394" s="296" t="s">
        <v>5784</v>
      </c>
      <c r="BPI394" s="296" t="s">
        <v>5784</v>
      </c>
      <c r="BPJ394" s="296" t="s">
        <v>5784</v>
      </c>
      <c r="BPK394" s="296" t="s">
        <v>5784</v>
      </c>
      <c r="BPL394" s="296" t="s">
        <v>5784</v>
      </c>
      <c r="BPM394" s="296" t="s">
        <v>5784</v>
      </c>
      <c r="BPN394" s="296" t="s">
        <v>5784</v>
      </c>
      <c r="BPO394" s="296" t="s">
        <v>5784</v>
      </c>
      <c r="BPP394" s="296" t="s">
        <v>5784</v>
      </c>
      <c r="BPQ394" s="296" t="s">
        <v>5784</v>
      </c>
      <c r="BPR394" s="296" t="s">
        <v>5784</v>
      </c>
      <c r="BPS394" s="296" t="s">
        <v>5784</v>
      </c>
      <c r="BPT394" s="296" t="s">
        <v>5784</v>
      </c>
      <c r="BPU394" s="296" t="s">
        <v>5784</v>
      </c>
      <c r="BPV394" s="296" t="s">
        <v>5784</v>
      </c>
      <c r="BPW394" s="296" t="s">
        <v>5784</v>
      </c>
      <c r="BPX394" s="296" t="s">
        <v>5784</v>
      </c>
      <c r="BPY394" s="296" t="s">
        <v>5784</v>
      </c>
      <c r="BPZ394" s="296" t="s">
        <v>5784</v>
      </c>
      <c r="BQA394" s="296" t="s">
        <v>5784</v>
      </c>
      <c r="BQB394" s="296" t="s">
        <v>5784</v>
      </c>
      <c r="BQC394" s="296" t="s">
        <v>5784</v>
      </c>
      <c r="BQD394" s="296" t="s">
        <v>5784</v>
      </c>
      <c r="BQE394" s="296" t="s">
        <v>5784</v>
      </c>
      <c r="BQF394" s="296" t="s">
        <v>5784</v>
      </c>
      <c r="BQG394" s="296" t="s">
        <v>5784</v>
      </c>
      <c r="BQH394" s="296" t="s">
        <v>5784</v>
      </c>
      <c r="BQI394" s="296" t="s">
        <v>5784</v>
      </c>
      <c r="BQJ394" s="296" t="s">
        <v>5784</v>
      </c>
      <c r="BQK394" s="296" t="s">
        <v>5784</v>
      </c>
      <c r="BQL394" s="296" t="s">
        <v>5784</v>
      </c>
      <c r="BQM394" s="296" t="s">
        <v>5784</v>
      </c>
      <c r="BQN394" s="296" t="s">
        <v>5784</v>
      </c>
      <c r="BQO394" s="296" t="s">
        <v>5784</v>
      </c>
      <c r="BQP394" s="296" t="s">
        <v>5784</v>
      </c>
      <c r="BQQ394" s="296" t="s">
        <v>5784</v>
      </c>
      <c r="BQR394" s="296" t="s">
        <v>5784</v>
      </c>
      <c r="BQS394" s="296" t="s">
        <v>5784</v>
      </c>
      <c r="BQT394" s="296" t="s">
        <v>5784</v>
      </c>
      <c r="BQU394" s="296" t="s">
        <v>5784</v>
      </c>
      <c r="BQV394" s="296" t="s">
        <v>5784</v>
      </c>
      <c r="BQW394" s="296" t="s">
        <v>5784</v>
      </c>
      <c r="BQX394" s="296" t="s">
        <v>5784</v>
      </c>
      <c r="BQY394" s="296" t="s">
        <v>5784</v>
      </c>
      <c r="BQZ394" s="296" t="s">
        <v>5784</v>
      </c>
      <c r="BRA394" s="296" t="s">
        <v>5784</v>
      </c>
      <c r="BRB394" s="296" t="s">
        <v>5784</v>
      </c>
      <c r="BRC394" s="296" t="s">
        <v>5784</v>
      </c>
      <c r="BRD394" s="296" t="s">
        <v>5784</v>
      </c>
      <c r="BRE394" s="296" t="s">
        <v>5784</v>
      </c>
      <c r="BRF394" s="296" t="s">
        <v>5784</v>
      </c>
      <c r="BRG394" s="296" t="s">
        <v>5784</v>
      </c>
      <c r="BRH394" s="296" t="s">
        <v>5784</v>
      </c>
      <c r="BRI394" s="296" t="s">
        <v>5784</v>
      </c>
      <c r="BRJ394" s="296" t="s">
        <v>5784</v>
      </c>
      <c r="BRK394" s="296" t="s">
        <v>5784</v>
      </c>
      <c r="BRL394" s="296" t="s">
        <v>5784</v>
      </c>
      <c r="BRM394" s="296" t="s">
        <v>5784</v>
      </c>
      <c r="BRN394" s="296" t="s">
        <v>5784</v>
      </c>
      <c r="BRO394" s="296" t="s">
        <v>5784</v>
      </c>
      <c r="BRP394" s="296" t="s">
        <v>5784</v>
      </c>
      <c r="BRQ394" s="296" t="s">
        <v>5784</v>
      </c>
      <c r="BRR394" s="296" t="s">
        <v>5784</v>
      </c>
      <c r="BRS394" s="296" t="s">
        <v>5784</v>
      </c>
      <c r="BRT394" s="296" t="s">
        <v>5784</v>
      </c>
      <c r="BRU394" s="296" t="s">
        <v>5784</v>
      </c>
      <c r="BRV394" s="296" t="s">
        <v>5784</v>
      </c>
      <c r="BRW394" s="296" t="s">
        <v>5784</v>
      </c>
      <c r="BRX394" s="296" t="s">
        <v>5784</v>
      </c>
      <c r="BRY394" s="296" t="s">
        <v>5784</v>
      </c>
      <c r="BRZ394" s="296" t="s">
        <v>5784</v>
      </c>
      <c r="BSA394" s="296" t="s">
        <v>5784</v>
      </c>
      <c r="BSB394" s="296" t="s">
        <v>5784</v>
      </c>
      <c r="BSC394" s="296" t="s">
        <v>5784</v>
      </c>
      <c r="BSD394" s="296" t="s">
        <v>5784</v>
      </c>
      <c r="BSE394" s="296" t="s">
        <v>5784</v>
      </c>
      <c r="BSF394" s="296" t="s">
        <v>5784</v>
      </c>
      <c r="BSG394" s="296" t="s">
        <v>5784</v>
      </c>
      <c r="BSH394" s="296" t="s">
        <v>5784</v>
      </c>
      <c r="BSI394" s="296" t="s">
        <v>5784</v>
      </c>
      <c r="BSJ394" s="296" t="s">
        <v>5784</v>
      </c>
      <c r="BSK394" s="296" t="s">
        <v>5784</v>
      </c>
      <c r="BSL394" s="296" t="s">
        <v>5784</v>
      </c>
      <c r="BSM394" s="296" t="s">
        <v>5784</v>
      </c>
      <c r="BSN394" s="296" t="s">
        <v>5784</v>
      </c>
      <c r="BSO394" s="296" t="s">
        <v>5784</v>
      </c>
      <c r="BSP394" s="296" t="s">
        <v>5784</v>
      </c>
      <c r="BSQ394" s="296" t="s">
        <v>5784</v>
      </c>
      <c r="BSR394" s="296" t="s">
        <v>5784</v>
      </c>
      <c r="BSS394" s="296" t="s">
        <v>5784</v>
      </c>
      <c r="BST394" s="296" t="s">
        <v>5784</v>
      </c>
      <c r="BSU394" s="296" t="s">
        <v>5784</v>
      </c>
      <c r="BSV394" s="296" t="s">
        <v>5784</v>
      </c>
      <c r="BSW394" s="296" t="s">
        <v>5784</v>
      </c>
      <c r="BSX394" s="296" t="s">
        <v>5784</v>
      </c>
      <c r="BSY394" s="296" t="s">
        <v>5784</v>
      </c>
      <c r="BSZ394" s="296" t="s">
        <v>5784</v>
      </c>
      <c r="BTA394" s="296" t="s">
        <v>5784</v>
      </c>
      <c r="BTB394" s="296" t="s">
        <v>5784</v>
      </c>
      <c r="BTC394" s="296" t="s">
        <v>5784</v>
      </c>
      <c r="BTD394" s="296" t="s">
        <v>5784</v>
      </c>
      <c r="BTE394" s="296" t="s">
        <v>5784</v>
      </c>
      <c r="BTF394" s="296" t="s">
        <v>5784</v>
      </c>
      <c r="BTG394" s="296" t="s">
        <v>5784</v>
      </c>
      <c r="BTH394" s="296" t="s">
        <v>5784</v>
      </c>
      <c r="BTI394" s="296" t="s">
        <v>5784</v>
      </c>
      <c r="BTJ394" s="296" t="s">
        <v>5784</v>
      </c>
      <c r="BTK394" s="296" t="s">
        <v>5784</v>
      </c>
      <c r="BTL394" s="296" t="s">
        <v>5784</v>
      </c>
      <c r="BTM394" s="296" t="s">
        <v>5784</v>
      </c>
      <c r="BTN394" s="296" t="s">
        <v>5784</v>
      </c>
      <c r="BTO394" s="296" t="s">
        <v>5784</v>
      </c>
      <c r="BTP394" s="296" t="s">
        <v>5784</v>
      </c>
      <c r="BTQ394" s="296" t="s">
        <v>5784</v>
      </c>
      <c r="BTR394" s="296" t="s">
        <v>5784</v>
      </c>
      <c r="BTS394" s="296" t="s">
        <v>5784</v>
      </c>
      <c r="BTT394" s="296" t="s">
        <v>5784</v>
      </c>
      <c r="BTU394" s="296" t="s">
        <v>5784</v>
      </c>
      <c r="BTV394" s="296" t="s">
        <v>5784</v>
      </c>
      <c r="BTW394" s="296" t="s">
        <v>5784</v>
      </c>
      <c r="BTX394" s="296" t="s">
        <v>5784</v>
      </c>
      <c r="BTY394" s="296" t="s">
        <v>5784</v>
      </c>
      <c r="BTZ394" s="296" t="s">
        <v>5784</v>
      </c>
      <c r="BUA394" s="296" t="s">
        <v>5784</v>
      </c>
      <c r="BUB394" s="296" t="s">
        <v>5784</v>
      </c>
      <c r="BUC394" s="296" t="s">
        <v>5784</v>
      </c>
      <c r="BUD394" s="296" t="s">
        <v>5784</v>
      </c>
      <c r="BUE394" s="296" t="s">
        <v>5784</v>
      </c>
      <c r="BUF394" s="296" t="s">
        <v>5784</v>
      </c>
      <c r="BUG394" s="296" t="s">
        <v>5784</v>
      </c>
      <c r="BUH394" s="296" t="s">
        <v>5784</v>
      </c>
      <c r="BUI394" s="296" t="s">
        <v>5784</v>
      </c>
      <c r="BUJ394" s="296" t="s">
        <v>5784</v>
      </c>
      <c r="BUK394" s="296" t="s">
        <v>5784</v>
      </c>
      <c r="BUL394" s="296" t="s">
        <v>5784</v>
      </c>
      <c r="BUM394" s="296" t="s">
        <v>5784</v>
      </c>
      <c r="BUN394" s="296" t="s">
        <v>5784</v>
      </c>
      <c r="BUO394" s="296" t="s">
        <v>5784</v>
      </c>
      <c r="BUP394" s="296" t="s">
        <v>5784</v>
      </c>
      <c r="BUQ394" s="296" t="s">
        <v>5784</v>
      </c>
      <c r="BUR394" s="296" t="s">
        <v>5784</v>
      </c>
      <c r="BUS394" s="296" t="s">
        <v>5784</v>
      </c>
      <c r="BUT394" s="296" t="s">
        <v>5784</v>
      </c>
      <c r="BUU394" s="296" t="s">
        <v>5784</v>
      </c>
      <c r="BUV394" s="296" t="s">
        <v>5784</v>
      </c>
      <c r="BUW394" s="296" t="s">
        <v>5784</v>
      </c>
      <c r="BUX394" s="296" t="s">
        <v>5784</v>
      </c>
      <c r="BUY394" s="296" t="s">
        <v>5784</v>
      </c>
      <c r="BUZ394" s="296" t="s">
        <v>5784</v>
      </c>
      <c r="BVA394" s="296" t="s">
        <v>5784</v>
      </c>
      <c r="BVB394" s="296" t="s">
        <v>5784</v>
      </c>
      <c r="BVC394" s="296" t="s">
        <v>5784</v>
      </c>
      <c r="BVD394" s="296" t="s">
        <v>5784</v>
      </c>
      <c r="BVE394" s="296" t="s">
        <v>5784</v>
      </c>
      <c r="BVF394" s="296" t="s">
        <v>5784</v>
      </c>
      <c r="BVG394" s="296" t="s">
        <v>5784</v>
      </c>
      <c r="BVH394" s="296" t="s">
        <v>5784</v>
      </c>
      <c r="BVI394" s="296" t="s">
        <v>5784</v>
      </c>
      <c r="BVJ394" s="296" t="s">
        <v>5784</v>
      </c>
      <c r="BVK394" s="296" t="s">
        <v>5784</v>
      </c>
      <c r="BVL394" s="296" t="s">
        <v>5784</v>
      </c>
      <c r="BVM394" s="296" t="s">
        <v>5784</v>
      </c>
      <c r="BVN394" s="296" t="s">
        <v>5784</v>
      </c>
      <c r="BVO394" s="296" t="s">
        <v>5784</v>
      </c>
      <c r="BVP394" s="296" t="s">
        <v>5784</v>
      </c>
      <c r="BVQ394" s="296" t="s">
        <v>5784</v>
      </c>
      <c r="BVR394" s="296" t="s">
        <v>5784</v>
      </c>
      <c r="BVS394" s="296" t="s">
        <v>5784</v>
      </c>
      <c r="BVT394" s="296" t="s">
        <v>5784</v>
      </c>
      <c r="BVU394" s="296" t="s">
        <v>5784</v>
      </c>
      <c r="BVV394" s="296" t="s">
        <v>5784</v>
      </c>
      <c r="BVW394" s="296" t="s">
        <v>5784</v>
      </c>
      <c r="BVX394" s="296" t="s">
        <v>5784</v>
      </c>
      <c r="BVY394" s="296" t="s">
        <v>5784</v>
      </c>
      <c r="BVZ394" s="296" t="s">
        <v>5784</v>
      </c>
      <c r="BWA394" s="296" t="s">
        <v>5784</v>
      </c>
      <c r="BWB394" s="296" t="s">
        <v>5784</v>
      </c>
      <c r="BWC394" s="296" t="s">
        <v>5784</v>
      </c>
      <c r="BWD394" s="296" t="s">
        <v>5784</v>
      </c>
      <c r="BWE394" s="296" t="s">
        <v>5784</v>
      </c>
      <c r="BWF394" s="296" t="s">
        <v>5784</v>
      </c>
      <c r="BWG394" s="296" t="s">
        <v>5784</v>
      </c>
      <c r="BWH394" s="296" t="s">
        <v>5784</v>
      </c>
      <c r="BWI394" s="296" t="s">
        <v>5784</v>
      </c>
      <c r="BWJ394" s="296" t="s">
        <v>5784</v>
      </c>
      <c r="BWK394" s="296" t="s">
        <v>5784</v>
      </c>
      <c r="BWL394" s="296" t="s">
        <v>5784</v>
      </c>
      <c r="BWM394" s="296" t="s">
        <v>5784</v>
      </c>
      <c r="BWN394" s="296" t="s">
        <v>5784</v>
      </c>
      <c r="BWO394" s="296" t="s">
        <v>5784</v>
      </c>
      <c r="BWP394" s="296" t="s">
        <v>5784</v>
      </c>
      <c r="BWQ394" s="296" t="s">
        <v>5784</v>
      </c>
      <c r="BWR394" s="296" t="s">
        <v>5784</v>
      </c>
      <c r="BWS394" s="296" t="s">
        <v>5784</v>
      </c>
      <c r="BWT394" s="296" t="s">
        <v>5784</v>
      </c>
      <c r="BWU394" s="296" t="s">
        <v>5784</v>
      </c>
      <c r="BWV394" s="296" t="s">
        <v>5784</v>
      </c>
      <c r="BWW394" s="296" t="s">
        <v>5784</v>
      </c>
      <c r="BWX394" s="296" t="s">
        <v>5784</v>
      </c>
      <c r="BWY394" s="296" t="s">
        <v>5784</v>
      </c>
      <c r="BWZ394" s="296" t="s">
        <v>5784</v>
      </c>
      <c r="BXA394" s="296" t="s">
        <v>5784</v>
      </c>
      <c r="BXB394" s="296" t="s">
        <v>5784</v>
      </c>
      <c r="BXC394" s="296" t="s">
        <v>5784</v>
      </c>
      <c r="BXD394" s="296" t="s">
        <v>5784</v>
      </c>
      <c r="BXE394" s="296" t="s">
        <v>5784</v>
      </c>
      <c r="BXF394" s="296" t="s">
        <v>5784</v>
      </c>
      <c r="BXG394" s="296" t="s">
        <v>5784</v>
      </c>
      <c r="BXH394" s="296" t="s">
        <v>5784</v>
      </c>
      <c r="BXI394" s="296" t="s">
        <v>5784</v>
      </c>
      <c r="BXJ394" s="296" t="s">
        <v>5784</v>
      </c>
      <c r="BXK394" s="296" t="s">
        <v>5784</v>
      </c>
      <c r="BXL394" s="296" t="s">
        <v>5784</v>
      </c>
      <c r="BXM394" s="296" t="s">
        <v>5784</v>
      </c>
      <c r="BXN394" s="296" t="s">
        <v>5784</v>
      </c>
      <c r="BXO394" s="296" t="s">
        <v>5784</v>
      </c>
      <c r="BXP394" s="296" t="s">
        <v>5784</v>
      </c>
      <c r="BXQ394" s="296" t="s">
        <v>5784</v>
      </c>
      <c r="BXR394" s="296" t="s">
        <v>5784</v>
      </c>
      <c r="BXS394" s="296" t="s">
        <v>5784</v>
      </c>
      <c r="BXT394" s="296" t="s">
        <v>5784</v>
      </c>
      <c r="BXU394" s="296" t="s">
        <v>5784</v>
      </c>
      <c r="BXV394" s="296" t="s">
        <v>5784</v>
      </c>
      <c r="BXW394" s="296" t="s">
        <v>5784</v>
      </c>
      <c r="BXX394" s="296" t="s">
        <v>5784</v>
      </c>
      <c r="BXY394" s="296" t="s">
        <v>5784</v>
      </c>
      <c r="BXZ394" s="296" t="s">
        <v>5784</v>
      </c>
      <c r="BYA394" s="296" t="s">
        <v>5784</v>
      </c>
      <c r="BYB394" s="296" t="s">
        <v>5784</v>
      </c>
      <c r="BYC394" s="296" t="s">
        <v>5784</v>
      </c>
      <c r="BYD394" s="296" t="s">
        <v>5784</v>
      </c>
      <c r="BYE394" s="296" t="s">
        <v>5784</v>
      </c>
      <c r="BYF394" s="296" t="s">
        <v>5784</v>
      </c>
      <c r="BYG394" s="296" t="s">
        <v>5784</v>
      </c>
      <c r="BYH394" s="296" t="s">
        <v>5784</v>
      </c>
      <c r="BYI394" s="296" t="s">
        <v>5784</v>
      </c>
      <c r="BYJ394" s="296" t="s">
        <v>5784</v>
      </c>
      <c r="BYK394" s="296" t="s">
        <v>5784</v>
      </c>
      <c r="BYL394" s="296" t="s">
        <v>5784</v>
      </c>
      <c r="BYM394" s="296" t="s">
        <v>5784</v>
      </c>
      <c r="BYN394" s="296" t="s">
        <v>5784</v>
      </c>
      <c r="BYO394" s="296" t="s">
        <v>5784</v>
      </c>
      <c r="BYP394" s="296" t="s">
        <v>5784</v>
      </c>
      <c r="BYQ394" s="296" t="s">
        <v>5784</v>
      </c>
      <c r="BYR394" s="296" t="s">
        <v>5784</v>
      </c>
      <c r="BYS394" s="296" t="s">
        <v>5784</v>
      </c>
      <c r="BYT394" s="296" t="s">
        <v>5784</v>
      </c>
      <c r="BYU394" s="296" t="s">
        <v>5784</v>
      </c>
      <c r="BYV394" s="296" t="s">
        <v>5784</v>
      </c>
      <c r="BYW394" s="296" t="s">
        <v>5784</v>
      </c>
      <c r="BYX394" s="296" t="s">
        <v>5784</v>
      </c>
      <c r="BYY394" s="296" t="s">
        <v>5784</v>
      </c>
      <c r="BYZ394" s="296" t="s">
        <v>5784</v>
      </c>
      <c r="BZA394" s="296" t="s">
        <v>5784</v>
      </c>
      <c r="BZB394" s="296" t="s">
        <v>5784</v>
      </c>
      <c r="BZC394" s="296" t="s">
        <v>5784</v>
      </c>
      <c r="BZD394" s="296" t="s">
        <v>5784</v>
      </c>
      <c r="BZE394" s="296" t="s">
        <v>5784</v>
      </c>
      <c r="BZF394" s="296" t="s">
        <v>5784</v>
      </c>
      <c r="BZG394" s="296" t="s">
        <v>5784</v>
      </c>
      <c r="BZH394" s="296" t="s">
        <v>5784</v>
      </c>
      <c r="BZI394" s="296" t="s">
        <v>5784</v>
      </c>
      <c r="BZJ394" s="296" t="s">
        <v>5784</v>
      </c>
      <c r="BZK394" s="296" t="s">
        <v>5784</v>
      </c>
      <c r="BZL394" s="296" t="s">
        <v>5784</v>
      </c>
      <c r="BZM394" s="296" t="s">
        <v>5784</v>
      </c>
      <c r="BZN394" s="296" t="s">
        <v>5784</v>
      </c>
      <c r="BZO394" s="296" t="s">
        <v>5784</v>
      </c>
      <c r="BZP394" s="296" t="s">
        <v>5784</v>
      </c>
      <c r="BZQ394" s="296" t="s">
        <v>5784</v>
      </c>
      <c r="BZR394" s="296" t="s">
        <v>5784</v>
      </c>
      <c r="BZS394" s="296" t="s">
        <v>5784</v>
      </c>
      <c r="BZT394" s="296" t="s">
        <v>5784</v>
      </c>
      <c r="BZU394" s="296" t="s">
        <v>5784</v>
      </c>
      <c r="BZV394" s="296" t="s">
        <v>5784</v>
      </c>
      <c r="BZW394" s="296" t="s">
        <v>5784</v>
      </c>
      <c r="BZX394" s="296" t="s">
        <v>5784</v>
      </c>
      <c r="BZY394" s="296" t="s">
        <v>5784</v>
      </c>
      <c r="BZZ394" s="296" t="s">
        <v>5784</v>
      </c>
      <c r="CAA394" s="296" t="s">
        <v>5784</v>
      </c>
      <c r="CAB394" s="296" t="s">
        <v>5784</v>
      </c>
      <c r="CAC394" s="296" t="s">
        <v>5784</v>
      </c>
      <c r="CAD394" s="296" t="s">
        <v>5784</v>
      </c>
      <c r="CAE394" s="296" t="s">
        <v>5784</v>
      </c>
      <c r="CAF394" s="296" t="s">
        <v>5784</v>
      </c>
      <c r="CAG394" s="296" t="s">
        <v>5784</v>
      </c>
      <c r="CAH394" s="296" t="s">
        <v>5784</v>
      </c>
      <c r="CAI394" s="296" t="s">
        <v>5784</v>
      </c>
      <c r="CAJ394" s="296" t="s">
        <v>5784</v>
      </c>
      <c r="CAK394" s="296" t="s">
        <v>5784</v>
      </c>
      <c r="CAL394" s="296" t="s">
        <v>5784</v>
      </c>
      <c r="CAM394" s="296" t="s">
        <v>5784</v>
      </c>
      <c r="CAN394" s="296" t="s">
        <v>5784</v>
      </c>
      <c r="CAO394" s="296" t="s">
        <v>5784</v>
      </c>
      <c r="CAP394" s="296" t="s">
        <v>5784</v>
      </c>
      <c r="CAQ394" s="296" t="s">
        <v>5784</v>
      </c>
      <c r="CAR394" s="296" t="s">
        <v>5784</v>
      </c>
      <c r="CAS394" s="296" t="s">
        <v>5784</v>
      </c>
      <c r="CAT394" s="296" t="s">
        <v>5784</v>
      </c>
      <c r="CAU394" s="296" t="s">
        <v>5784</v>
      </c>
      <c r="CAV394" s="296" t="s">
        <v>5784</v>
      </c>
      <c r="CAW394" s="296" t="s">
        <v>5784</v>
      </c>
      <c r="CAX394" s="296" t="s">
        <v>5784</v>
      </c>
      <c r="CAY394" s="296" t="s">
        <v>5784</v>
      </c>
      <c r="CAZ394" s="296" t="s">
        <v>5784</v>
      </c>
      <c r="CBA394" s="296" t="s">
        <v>5784</v>
      </c>
      <c r="CBB394" s="296" t="s">
        <v>5784</v>
      </c>
      <c r="CBC394" s="296" t="s">
        <v>5784</v>
      </c>
      <c r="CBD394" s="296" t="s">
        <v>5784</v>
      </c>
      <c r="CBE394" s="296" t="s">
        <v>5784</v>
      </c>
      <c r="CBF394" s="296" t="s">
        <v>5784</v>
      </c>
      <c r="CBG394" s="296" t="s">
        <v>5784</v>
      </c>
      <c r="CBH394" s="296" t="s">
        <v>5784</v>
      </c>
      <c r="CBI394" s="296" t="s">
        <v>5784</v>
      </c>
      <c r="CBJ394" s="296" t="s">
        <v>5784</v>
      </c>
      <c r="CBK394" s="296" t="s">
        <v>5784</v>
      </c>
      <c r="CBL394" s="296" t="s">
        <v>5784</v>
      </c>
      <c r="CBM394" s="296" t="s">
        <v>5784</v>
      </c>
      <c r="CBN394" s="296" t="s">
        <v>5784</v>
      </c>
      <c r="CBO394" s="296" t="s">
        <v>5784</v>
      </c>
      <c r="CBP394" s="296" t="s">
        <v>5784</v>
      </c>
      <c r="CBQ394" s="296" t="s">
        <v>5784</v>
      </c>
      <c r="CBR394" s="296" t="s">
        <v>5784</v>
      </c>
      <c r="CBS394" s="296" t="s">
        <v>5784</v>
      </c>
      <c r="CBT394" s="296" t="s">
        <v>5784</v>
      </c>
      <c r="CBU394" s="296" t="s">
        <v>5784</v>
      </c>
      <c r="CBV394" s="296" t="s">
        <v>5784</v>
      </c>
      <c r="CBW394" s="296" t="s">
        <v>5784</v>
      </c>
      <c r="CBX394" s="296" t="s">
        <v>5784</v>
      </c>
      <c r="CBY394" s="296" t="s">
        <v>5784</v>
      </c>
      <c r="CBZ394" s="296" t="s">
        <v>5784</v>
      </c>
      <c r="CCA394" s="296" t="s">
        <v>5784</v>
      </c>
      <c r="CCB394" s="296" t="s">
        <v>5784</v>
      </c>
      <c r="CCC394" s="296" t="s">
        <v>5784</v>
      </c>
      <c r="CCD394" s="296" t="s">
        <v>5784</v>
      </c>
      <c r="CCE394" s="296" t="s">
        <v>5784</v>
      </c>
      <c r="CCF394" s="296" t="s">
        <v>5784</v>
      </c>
      <c r="CCG394" s="296" t="s">
        <v>5784</v>
      </c>
      <c r="CCH394" s="296" t="s">
        <v>5784</v>
      </c>
      <c r="CCI394" s="296" t="s">
        <v>5784</v>
      </c>
      <c r="CCJ394" s="296" t="s">
        <v>5784</v>
      </c>
      <c r="CCK394" s="296" t="s">
        <v>5784</v>
      </c>
      <c r="CCL394" s="296" t="s">
        <v>5784</v>
      </c>
      <c r="CCM394" s="296" t="s">
        <v>5784</v>
      </c>
      <c r="CCN394" s="296" t="s">
        <v>5784</v>
      </c>
      <c r="CCO394" s="296" t="s">
        <v>5784</v>
      </c>
      <c r="CCP394" s="296" t="s">
        <v>5784</v>
      </c>
      <c r="CCQ394" s="296" t="s">
        <v>5784</v>
      </c>
      <c r="CCR394" s="296" t="s">
        <v>5784</v>
      </c>
      <c r="CCS394" s="296" t="s">
        <v>5784</v>
      </c>
      <c r="CCT394" s="296" t="s">
        <v>5784</v>
      </c>
      <c r="CCU394" s="296" t="s">
        <v>5784</v>
      </c>
      <c r="CCV394" s="296" t="s">
        <v>5784</v>
      </c>
      <c r="CCW394" s="296" t="s">
        <v>5784</v>
      </c>
      <c r="CCX394" s="296" t="s">
        <v>5784</v>
      </c>
      <c r="CCY394" s="296" t="s">
        <v>5784</v>
      </c>
      <c r="CCZ394" s="296" t="s">
        <v>5784</v>
      </c>
      <c r="CDA394" s="296" t="s">
        <v>5784</v>
      </c>
      <c r="CDB394" s="296" t="s">
        <v>5784</v>
      </c>
      <c r="CDC394" s="296" t="s">
        <v>5784</v>
      </c>
      <c r="CDD394" s="296" t="s">
        <v>5784</v>
      </c>
      <c r="CDE394" s="296" t="s">
        <v>5784</v>
      </c>
      <c r="CDF394" s="296" t="s">
        <v>5784</v>
      </c>
      <c r="CDG394" s="296" t="s">
        <v>5784</v>
      </c>
      <c r="CDH394" s="296" t="s">
        <v>5784</v>
      </c>
      <c r="CDI394" s="296" t="s">
        <v>5784</v>
      </c>
      <c r="CDJ394" s="296" t="s">
        <v>5784</v>
      </c>
      <c r="CDK394" s="296" t="s">
        <v>5784</v>
      </c>
      <c r="CDL394" s="296" t="s">
        <v>5784</v>
      </c>
      <c r="CDM394" s="296" t="s">
        <v>5784</v>
      </c>
      <c r="CDN394" s="296" t="s">
        <v>5784</v>
      </c>
      <c r="CDO394" s="296" t="s">
        <v>5784</v>
      </c>
      <c r="CDP394" s="296" t="s">
        <v>5784</v>
      </c>
      <c r="CDQ394" s="296" t="s">
        <v>5784</v>
      </c>
      <c r="CDR394" s="296" t="s">
        <v>5784</v>
      </c>
      <c r="CDS394" s="296" t="s">
        <v>5784</v>
      </c>
      <c r="CDT394" s="296" t="s">
        <v>5784</v>
      </c>
      <c r="CDU394" s="296" t="s">
        <v>5784</v>
      </c>
      <c r="CDV394" s="296" t="s">
        <v>5784</v>
      </c>
      <c r="CDW394" s="296" t="s">
        <v>5784</v>
      </c>
      <c r="CDX394" s="296" t="s">
        <v>5784</v>
      </c>
      <c r="CDY394" s="296" t="s">
        <v>5784</v>
      </c>
      <c r="CDZ394" s="296" t="s">
        <v>5784</v>
      </c>
      <c r="CEA394" s="296" t="s">
        <v>5784</v>
      </c>
      <c r="CEB394" s="296" t="s">
        <v>5784</v>
      </c>
      <c r="CEC394" s="296" t="s">
        <v>5784</v>
      </c>
      <c r="CED394" s="296" t="s">
        <v>5784</v>
      </c>
      <c r="CEE394" s="296" t="s">
        <v>5784</v>
      </c>
      <c r="CEF394" s="296" t="s">
        <v>5784</v>
      </c>
      <c r="CEG394" s="296" t="s">
        <v>5784</v>
      </c>
      <c r="CEH394" s="296" t="s">
        <v>5784</v>
      </c>
      <c r="CEI394" s="296" t="s">
        <v>5784</v>
      </c>
      <c r="CEJ394" s="296" t="s">
        <v>5784</v>
      </c>
      <c r="CEK394" s="296" t="s">
        <v>5784</v>
      </c>
      <c r="CEL394" s="296" t="s">
        <v>5784</v>
      </c>
      <c r="CEM394" s="296" t="s">
        <v>5784</v>
      </c>
      <c r="CEN394" s="296" t="s">
        <v>5784</v>
      </c>
      <c r="CEO394" s="296" t="s">
        <v>5784</v>
      </c>
      <c r="CEP394" s="296" t="s">
        <v>5784</v>
      </c>
      <c r="CEQ394" s="296" t="s">
        <v>5784</v>
      </c>
      <c r="CER394" s="296" t="s">
        <v>5784</v>
      </c>
      <c r="CES394" s="296" t="s">
        <v>5784</v>
      </c>
      <c r="CET394" s="296" t="s">
        <v>5784</v>
      </c>
      <c r="CEU394" s="296" t="s">
        <v>5784</v>
      </c>
      <c r="CEV394" s="296" t="s">
        <v>5784</v>
      </c>
      <c r="CEW394" s="296" t="s">
        <v>5784</v>
      </c>
      <c r="CEX394" s="296" t="s">
        <v>5784</v>
      </c>
      <c r="CEY394" s="296" t="s">
        <v>5784</v>
      </c>
      <c r="CEZ394" s="296" t="s">
        <v>5784</v>
      </c>
      <c r="CFA394" s="296" t="s">
        <v>5784</v>
      </c>
      <c r="CFB394" s="296" t="s">
        <v>5784</v>
      </c>
      <c r="CFC394" s="296" t="s">
        <v>5784</v>
      </c>
      <c r="CFD394" s="296" t="s">
        <v>5784</v>
      </c>
      <c r="CFE394" s="296" t="s">
        <v>5784</v>
      </c>
      <c r="CFF394" s="296" t="s">
        <v>5784</v>
      </c>
      <c r="CFG394" s="296" t="s">
        <v>5784</v>
      </c>
      <c r="CFH394" s="296" t="s">
        <v>5784</v>
      </c>
      <c r="CFI394" s="296" t="s">
        <v>5784</v>
      </c>
      <c r="CFJ394" s="296" t="s">
        <v>5784</v>
      </c>
      <c r="CFK394" s="296" t="s">
        <v>5784</v>
      </c>
      <c r="CFL394" s="296" t="s">
        <v>5784</v>
      </c>
      <c r="CFM394" s="296" t="s">
        <v>5784</v>
      </c>
      <c r="CFN394" s="296" t="s">
        <v>5784</v>
      </c>
      <c r="CFO394" s="296" t="s">
        <v>5784</v>
      </c>
      <c r="CFP394" s="296" t="s">
        <v>5784</v>
      </c>
      <c r="CFQ394" s="296" t="s">
        <v>5784</v>
      </c>
      <c r="CFR394" s="296" t="s">
        <v>5784</v>
      </c>
      <c r="CFS394" s="296" t="s">
        <v>5784</v>
      </c>
      <c r="CFT394" s="296" t="s">
        <v>5784</v>
      </c>
      <c r="CFU394" s="296" t="s">
        <v>5784</v>
      </c>
      <c r="CFV394" s="296" t="s">
        <v>5784</v>
      </c>
      <c r="CFW394" s="296" t="s">
        <v>5784</v>
      </c>
      <c r="CFX394" s="296" t="s">
        <v>5784</v>
      </c>
      <c r="CFY394" s="296" t="s">
        <v>5784</v>
      </c>
      <c r="CFZ394" s="296" t="s">
        <v>5784</v>
      </c>
      <c r="CGA394" s="296" t="s">
        <v>5784</v>
      </c>
      <c r="CGB394" s="296" t="s">
        <v>5784</v>
      </c>
      <c r="CGC394" s="296" t="s">
        <v>5784</v>
      </c>
      <c r="CGD394" s="296" t="s">
        <v>5784</v>
      </c>
      <c r="CGE394" s="296" t="s">
        <v>5784</v>
      </c>
      <c r="CGF394" s="296" t="s">
        <v>5784</v>
      </c>
      <c r="CGG394" s="296" t="s">
        <v>5784</v>
      </c>
      <c r="CGH394" s="296" t="s">
        <v>5784</v>
      </c>
      <c r="CGI394" s="296" t="s">
        <v>5784</v>
      </c>
      <c r="CGJ394" s="296" t="s">
        <v>5784</v>
      </c>
      <c r="CGK394" s="296" t="s">
        <v>5784</v>
      </c>
      <c r="CGL394" s="296" t="s">
        <v>5784</v>
      </c>
      <c r="CGM394" s="296" t="s">
        <v>5784</v>
      </c>
      <c r="CGN394" s="296" t="s">
        <v>5784</v>
      </c>
      <c r="CGO394" s="296" t="s">
        <v>5784</v>
      </c>
      <c r="CGP394" s="296" t="s">
        <v>5784</v>
      </c>
      <c r="CGQ394" s="296" t="s">
        <v>5784</v>
      </c>
      <c r="CGR394" s="296" t="s">
        <v>5784</v>
      </c>
      <c r="CGS394" s="296" t="s">
        <v>5784</v>
      </c>
      <c r="CGT394" s="296" t="s">
        <v>5784</v>
      </c>
      <c r="CGU394" s="296" t="s">
        <v>5784</v>
      </c>
      <c r="CGV394" s="296" t="s">
        <v>5784</v>
      </c>
      <c r="CGW394" s="296" t="s">
        <v>5784</v>
      </c>
      <c r="CGX394" s="296" t="s">
        <v>5784</v>
      </c>
      <c r="CGY394" s="296" t="s">
        <v>5784</v>
      </c>
      <c r="CGZ394" s="296" t="s">
        <v>5784</v>
      </c>
      <c r="CHA394" s="296" t="s">
        <v>5784</v>
      </c>
      <c r="CHB394" s="296" t="s">
        <v>5784</v>
      </c>
      <c r="CHC394" s="296" t="s">
        <v>5784</v>
      </c>
      <c r="CHD394" s="296" t="s">
        <v>5784</v>
      </c>
      <c r="CHE394" s="296" t="s">
        <v>5784</v>
      </c>
      <c r="CHF394" s="296" t="s">
        <v>5784</v>
      </c>
      <c r="CHG394" s="296" t="s">
        <v>5784</v>
      </c>
      <c r="CHH394" s="296" t="s">
        <v>5784</v>
      </c>
      <c r="CHI394" s="296" t="s">
        <v>5784</v>
      </c>
      <c r="CHJ394" s="296" t="s">
        <v>5784</v>
      </c>
      <c r="CHK394" s="296" t="s">
        <v>5784</v>
      </c>
      <c r="CHL394" s="296" t="s">
        <v>5784</v>
      </c>
      <c r="CHM394" s="296" t="s">
        <v>5784</v>
      </c>
      <c r="CHN394" s="296" t="s">
        <v>5784</v>
      </c>
      <c r="CHO394" s="296" t="s">
        <v>5784</v>
      </c>
      <c r="CHP394" s="296" t="s">
        <v>5784</v>
      </c>
      <c r="CHQ394" s="296" t="s">
        <v>5784</v>
      </c>
      <c r="CHR394" s="296" t="s">
        <v>5784</v>
      </c>
      <c r="CHS394" s="296" t="s">
        <v>5784</v>
      </c>
      <c r="CHT394" s="296" t="s">
        <v>5784</v>
      </c>
      <c r="CHU394" s="296" t="s">
        <v>5784</v>
      </c>
      <c r="CHV394" s="296" t="s">
        <v>5784</v>
      </c>
      <c r="CHW394" s="296" t="s">
        <v>5784</v>
      </c>
      <c r="CHX394" s="296" t="s">
        <v>5784</v>
      </c>
      <c r="CHY394" s="296" t="s">
        <v>5784</v>
      </c>
      <c r="CHZ394" s="296" t="s">
        <v>5784</v>
      </c>
      <c r="CIA394" s="296" t="s">
        <v>5784</v>
      </c>
      <c r="CIB394" s="296" t="s">
        <v>5784</v>
      </c>
      <c r="CIC394" s="296" t="s">
        <v>5784</v>
      </c>
      <c r="CID394" s="296" t="s">
        <v>5784</v>
      </c>
      <c r="CIE394" s="296" t="s">
        <v>5784</v>
      </c>
      <c r="CIF394" s="296" t="s">
        <v>5784</v>
      </c>
      <c r="CIG394" s="296" t="s">
        <v>5784</v>
      </c>
      <c r="CIH394" s="296" t="s">
        <v>5784</v>
      </c>
      <c r="CII394" s="296" t="s">
        <v>5784</v>
      </c>
      <c r="CIJ394" s="296" t="s">
        <v>5784</v>
      </c>
      <c r="CIK394" s="296" t="s">
        <v>5784</v>
      </c>
      <c r="CIL394" s="296" t="s">
        <v>5784</v>
      </c>
      <c r="CIM394" s="296" t="s">
        <v>5784</v>
      </c>
      <c r="CIN394" s="296" t="s">
        <v>5784</v>
      </c>
      <c r="CIO394" s="296" t="s">
        <v>5784</v>
      </c>
      <c r="CIP394" s="296" t="s">
        <v>5784</v>
      </c>
      <c r="CIQ394" s="296" t="s">
        <v>5784</v>
      </c>
      <c r="CIR394" s="296" t="s">
        <v>5784</v>
      </c>
      <c r="CIS394" s="296" t="s">
        <v>5784</v>
      </c>
      <c r="CIT394" s="296" t="s">
        <v>5784</v>
      </c>
      <c r="CIU394" s="296" t="s">
        <v>5784</v>
      </c>
      <c r="CIV394" s="296" t="s">
        <v>5784</v>
      </c>
      <c r="CIW394" s="296" t="s">
        <v>5784</v>
      </c>
      <c r="CIX394" s="296" t="s">
        <v>5784</v>
      </c>
      <c r="CIY394" s="296" t="s">
        <v>5784</v>
      </c>
      <c r="CIZ394" s="296" t="s">
        <v>5784</v>
      </c>
      <c r="CJA394" s="296" t="s">
        <v>5784</v>
      </c>
      <c r="CJB394" s="296" t="s">
        <v>5784</v>
      </c>
      <c r="CJC394" s="296" t="s">
        <v>5784</v>
      </c>
      <c r="CJD394" s="296" t="s">
        <v>5784</v>
      </c>
      <c r="CJE394" s="296" t="s">
        <v>5784</v>
      </c>
      <c r="CJF394" s="296" t="s">
        <v>5784</v>
      </c>
      <c r="CJG394" s="296" t="s">
        <v>5784</v>
      </c>
      <c r="CJH394" s="296" t="s">
        <v>5784</v>
      </c>
      <c r="CJI394" s="296" t="s">
        <v>5784</v>
      </c>
      <c r="CJJ394" s="296" t="s">
        <v>5784</v>
      </c>
      <c r="CJK394" s="296" t="s">
        <v>5784</v>
      </c>
      <c r="CJL394" s="296" t="s">
        <v>5784</v>
      </c>
      <c r="CJM394" s="296" t="s">
        <v>5784</v>
      </c>
      <c r="CJN394" s="296" t="s">
        <v>5784</v>
      </c>
      <c r="CJO394" s="296" t="s">
        <v>5784</v>
      </c>
      <c r="CJP394" s="296" t="s">
        <v>5784</v>
      </c>
      <c r="CJQ394" s="296" t="s">
        <v>5784</v>
      </c>
      <c r="CJR394" s="296" t="s">
        <v>5784</v>
      </c>
      <c r="CJS394" s="296" t="s">
        <v>5784</v>
      </c>
      <c r="CJT394" s="296" t="s">
        <v>5784</v>
      </c>
      <c r="CJU394" s="296" t="s">
        <v>5784</v>
      </c>
      <c r="CJV394" s="296" t="s">
        <v>5784</v>
      </c>
      <c r="CJW394" s="296" t="s">
        <v>5784</v>
      </c>
      <c r="CJX394" s="296" t="s">
        <v>5784</v>
      </c>
      <c r="CJY394" s="296" t="s">
        <v>5784</v>
      </c>
      <c r="CJZ394" s="296" t="s">
        <v>5784</v>
      </c>
      <c r="CKA394" s="296" t="s">
        <v>5784</v>
      </c>
      <c r="CKB394" s="296" t="s">
        <v>5784</v>
      </c>
      <c r="CKC394" s="296" t="s">
        <v>5784</v>
      </c>
      <c r="CKD394" s="296" t="s">
        <v>5784</v>
      </c>
      <c r="CKE394" s="296" t="s">
        <v>5784</v>
      </c>
      <c r="CKF394" s="296" t="s">
        <v>5784</v>
      </c>
      <c r="CKG394" s="296" t="s">
        <v>5784</v>
      </c>
      <c r="CKH394" s="296" t="s">
        <v>5784</v>
      </c>
      <c r="CKI394" s="296" t="s">
        <v>5784</v>
      </c>
      <c r="CKJ394" s="296" t="s">
        <v>5784</v>
      </c>
      <c r="CKK394" s="296" t="s">
        <v>5784</v>
      </c>
      <c r="CKL394" s="296" t="s">
        <v>5784</v>
      </c>
      <c r="CKM394" s="296" t="s">
        <v>5784</v>
      </c>
      <c r="CKN394" s="296" t="s">
        <v>5784</v>
      </c>
      <c r="CKO394" s="296" t="s">
        <v>5784</v>
      </c>
      <c r="CKP394" s="296" t="s">
        <v>5784</v>
      </c>
      <c r="CKQ394" s="296" t="s">
        <v>5784</v>
      </c>
      <c r="CKR394" s="296" t="s">
        <v>5784</v>
      </c>
      <c r="CKS394" s="296" t="s">
        <v>5784</v>
      </c>
      <c r="CKT394" s="296" t="s">
        <v>5784</v>
      </c>
      <c r="CKU394" s="296" t="s">
        <v>5784</v>
      </c>
      <c r="CKV394" s="296" t="s">
        <v>5784</v>
      </c>
      <c r="CKW394" s="296" t="s">
        <v>5784</v>
      </c>
      <c r="CKX394" s="296" t="s">
        <v>5784</v>
      </c>
      <c r="CKY394" s="296" t="s">
        <v>5784</v>
      </c>
      <c r="CKZ394" s="296" t="s">
        <v>5784</v>
      </c>
      <c r="CLA394" s="296" t="s">
        <v>5784</v>
      </c>
      <c r="CLB394" s="296" t="s">
        <v>5784</v>
      </c>
      <c r="CLC394" s="296" t="s">
        <v>5784</v>
      </c>
      <c r="CLD394" s="296" t="s">
        <v>5784</v>
      </c>
      <c r="CLE394" s="296" t="s">
        <v>5784</v>
      </c>
      <c r="CLF394" s="296" t="s">
        <v>5784</v>
      </c>
      <c r="CLG394" s="296" t="s">
        <v>5784</v>
      </c>
      <c r="CLH394" s="296" t="s">
        <v>5784</v>
      </c>
      <c r="CLI394" s="296" t="s">
        <v>5784</v>
      </c>
      <c r="CLJ394" s="296" t="s">
        <v>5784</v>
      </c>
      <c r="CLK394" s="296" t="s">
        <v>5784</v>
      </c>
      <c r="CLL394" s="296" t="s">
        <v>5784</v>
      </c>
      <c r="CLM394" s="296" t="s">
        <v>5784</v>
      </c>
      <c r="CLN394" s="296" t="s">
        <v>5784</v>
      </c>
      <c r="CLO394" s="296" t="s">
        <v>5784</v>
      </c>
      <c r="CLP394" s="296" t="s">
        <v>5784</v>
      </c>
      <c r="CLQ394" s="296" t="s">
        <v>5784</v>
      </c>
      <c r="CLR394" s="296" t="s">
        <v>5784</v>
      </c>
      <c r="CLS394" s="296" t="s">
        <v>5784</v>
      </c>
      <c r="CLT394" s="296" t="s">
        <v>5784</v>
      </c>
      <c r="CLU394" s="296" t="s">
        <v>5784</v>
      </c>
      <c r="CLV394" s="296" t="s">
        <v>5784</v>
      </c>
      <c r="CLW394" s="296" t="s">
        <v>5784</v>
      </c>
      <c r="CLX394" s="296" t="s">
        <v>5784</v>
      </c>
      <c r="CLY394" s="296" t="s">
        <v>5784</v>
      </c>
      <c r="CLZ394" s="296" t="s">
        <v>5784</v>
      </c>
      <c r="CMA394" s="296" t="s">
        <v>5784</v>
      </c>
      <c r="CMB394" s="296" t="s">
        <v>5784</v>
      </c>
      <c r="CMC394" s="296" t="s">
        <v>5784</v>
      </c>
      <c r="CMD394" s="296" t="s">
        <v>5784</v>
      </c>
      <c r="CME394" s="296" t="s">
        <v>5784</v>
      </c>
      <c r="CMF394" s="296" t="s">
        <v>5784</v>
      </c>
      <c r="CMG394" s="296" t="s">
        <v>5784</v>
      </c>
      <c r="CMH394" s="296" t="s">
        <v>5784</v>
      </c>
      <c r="CMI394" s="296" t="s">
        <v>5784</v>
      </c>
      <c r="CMJ394" s="296" t="s">
        <v>5784</v>
      </c>
      <c r="CMK394" s="296" t="s">
        <v>5784</v>
      </c>
      <c r="CML394" s="296" t="s">
        <v>5784</v>
      </c>
      <c r="CMM394" s="296" t="s">
        <v>5784</v>
      </c>
      <c r="CMN394" s="296" t="s">
        <v>5784</v>
      </c>
      <c r="CMO394" s="296" t="s">
        <v>5784</v>
      </c>
      <c r="CMP394" s="296" t="s">
        <v>5784</v>
      </c>
      <c r="CMQ394" s="296" t="s">
        <v>5784</v>
      </c>
      <c r="CMR394" s="296" t="s">
        <v>5784</v>
      </c>
      <c r="CMS394" s="296" t="s">
        <v>5784</v>
      </c>
      <c r="CMT394" s="296" t="s">
        <v>5784</v>
      </c>
      <c r="CMU394" s="296" t="s">
        <v>5784</v>
      </c>
      <c r="CMV394" s="296" t="s">
        <v>5784</v>
      </c>
      <c r="CMW394" s="296" t="s">
        <v>5784</v>
      </c>
      <c r="CMX394" s="296" t="s">
        <v>5784</v>
      </c>
      <c r="CMY394" s="296" t="s">
        <v>5784</v>
      </c>
      <c r="CMZ394" s="296" t="s">
        <v>5784</v>
      </c>
      <c r="CNA394" s="296" t="s">
        <v>5784</v>
      </c>
      <c r="CNB394" s="296" t="s">
        <v>5784</v>
      </c>
      <c r="CNC394" s="296" t="s">
        <v>5784</v>
      </c>
      <c r="CND394" s="296" t="s">
        <v>5784</v>
      </c>
      <c r="CNE394" s="296" t="s">
        <v>5784</v>
      </c>
      <c r="CNF394" s="296" t="s">
        <v>5784</v>
      </c>
      <c r="CNG394" s="296" t="s">
        <v>5784</v>
      </c>
      <c r="CNH394" s="296" t="s">
        <v>5784</v>
      </c>
      <c r="CNI394" s="296" t="s">
        <v>5784</v>
      </c>
      <c r="CNJ394" s="296" t="s">
        <v>5784</v>
      </c>
      <c r="CNK394" s="296" t="s">
        <v>5784</v>
      </c>
      <c r="CNL394" s="296" t="s">
        <v>5784</v>
      </c>
      <c r="CNM394" s="296" t="s">
        <v>5784</v>
      </c>
      <c r="CNN394" s="296" t="s">
        <v>5784</v>
      </c>
      <c r="CNO394" s="296" t="s">
        <v>5784</v>
      </c>
      <c r="CNP394" s="296" t="s">
        <v>5784</v>
      </c>
      <c r="CNQ394" s="296" t="s">
        <v>5784</v>
      </c>
      <c r="CNR394" s="296" t="s">
        <v>5784</v>
      </c>
      <c r="CNS394" s="296" t="s">
        <v>5784</v>
      </c>
      <c r="CNT394" s="296" t="s">
        <v>5784</v>
      </c>
      <c r="CNU394" s="296" t="s">
        <v>5784</v>
      </c>
      <c r="CNV394" s="296" t="s">
        <v>5784</v>
      </c>
      <c r="CNW394" s="296" t="s">
        <v>5784</v>
      </c>
      <c r="CNX394" s="296" t="s">
        <v>5784</v>
      </c>
      <c r="CNY394" s="296" t="s">
        <v>5784</v>
      </c>
      <c r="CNZ394" s="296" t="s">
        <v>5784</v>
      </c>
      <c r="COA394" s="296" t="s">
        <v>5784</v>
      </c>
      <c r="COB394" s="296" t="s">
        <v>5784</v>
      </c>
      <c r="COC394" s="296" t="s">
        <v>5784</v>
      </c>
      <c r="COD394" s="296" t="s">
        <v>5784</v>
      </c>
      <c r="COE394" s="296" t="s">
        <v>5784</v>
      </c>
      <c r="COF394" s="296" t="s">
        <v>5784</v>
      </c>
      <c r="COG394" s="296" t="s">
        <v>5784</v>
      </c>
      <c r="COH394" s="296" t="s">
        <v>5784</v>
      </c>
      <c r="COI394" s="296" t="s">
        <v>5784</v>
      </c>
      <c r="COJ394" s="296" t="s">
        <v>5784</v>
      </c>
      <c r="COK394" s="296" t="s">
        <v>5784</v>
      </c>
      <c r="COL394" s="296" t="s">
        <v>5784</v>
      </c>
      <c r="COM394" s="296" t="s">
        <v>5784</v>
      </c>
      <c r="CON394" s="296" t="s">
        <v>5784</v>
      </c>
      <c r="COO394" s="296" t="s">
        <v>5784</v>
      </c>
      <c r="COP394" s="296" t="s">
        <v>5784</v>
      </c>
      <c r="COQ394" s="296" t="s">
        <v>5784</v>
      </c>
      <c r="COR394" s="296" t="s">
        <v>5784</v>
      </c>
      <c r="COS394" s="296" t="s">
        <v>5784</v>
      </c>
      <c r="COT394" s="296" t="s">
        <v>5784</v>
      </c>
      <c r="COU394" s="296" t="s">
        <v>5784</v>
      </c>
      <c r="COV394" s="296" t="s">
        <v>5784</v>
      </c>
      <c r="COW394" s="296" t="s">
        <v>5784</v>
      </c>
      <c r="COX394" s="296" t="s">
        <v>5784</v>
      </c>
      <c r="COY394" s="296" t="s">
        <v>5784</v>
      </c>
      <c r="COZ394" s="296" t="s">
        <v>5784</v>
      </c>
      <c r="CPA394" s="296" t="s">
        <v>5784</v>
      </c>
      <c r="CPB394" s="296" t="s">
        <v>5784</v>
      </c>
      <c r="CPC394" s="296" t="s">
        <v>5784</v>
      </c>
      <c r="CPD394" s="296" t="s">
        <v>5784</v>
      </c>
      <c r="CPE394" s="296" t="s">
        <v>5784</v>
      </c>
      <c r="CPF394" s="296" t="s">
        <v>5784</v>
      </c>
      <c r="CPG394" s="296" t="s">
        <v>5784</v>
      </c>
      <c r="CPH394" s="296" t="s">
        <v>5784</v>
      </c>
      <c r="CPI394" s="296" t="s">
        <v>5784</v>
      </c>
      <c r="CPJ394" s="296" t="s">
        <v>5784</v>
      </c>
      <c r="CPK394" s="296" t="s">
        <v>5784</v>
      </c>
      <c r="CPL394" s="296" t="s">
        <v>5784</v>
      </c>
      <c r="CPM394" s="296" t="s">
        <v>5784</v>
      </c>
      <c r="CPN394" s="296" t="s">
        <v>5784</v>
      </c>
      <c r="CPO394" s="296" t="s">
        <v>5784</v>
      </c>
      <c r="CPP394" s="296" t="s">
        <v>5784</v>
      </c>
      <c r="CPQ394" s="296" t="s">
        <v>5784</v>
      </c>
      <c r="CPR394" s="296" t="s">
        <v>5784</v>
      </c>
      <c r="CPS394" s="296" t="s">
        <v>5784</v>
      </c>
      <c r="CPT394" s="296" t="s">
        <v>5784</v>
      </c>
      <c r="CPU394" s="296" t="s">
        <v>5784</v>
      </c>
      <c r="CPV394" s="296" t="s">
        <v>5784</v>
      </c>
      <c r="CPW394" s="296" t="s">
        <v>5784</v>
      </c>
      <c r="CPX394" s="296" t="s">
        <v>5784</v>
      </c>
      <c r="CPY394" s="296" t="s">
        <v>5784</v>
      </c>
      <c r="CPZ394" s="296" t="s">
        <v>5784</v>
      </c>
      <c r="CQA394" s="296" t="s">
        <v>5784</v>
      </c>
      <c r="CQB394" s="296" t="s">
        <v>5784</v>
      </c>
      <c r="CQC394" s="296" t="s">
        <v>5784</v>
      </c>
      <c r="CQD394" s="296" t="s">
        <v>5784</v>
      </c>
      <c r="CQE394" s="296" t="s">
        <v>5784</v>
      </c>
      <c r="CQF394" s="296" t="s">
        <v>5784</v>
      </c>
      <c r="CQG394" s="296" t="s">
        <v>5784</v>
      </c>
      <c r="CQH394" s="296" t="s">
        <v>5784</v>
      </c>
      <c r="CQI394" s="296" t="s">
        <v>5784</v>
      </c>
      <c r="CQJ394" s="296" t="s">
        <v>5784</v>
      </c>
      <c r="CQK394" s="296" t="s">
        <v>5784</v>
      </c>
      <c r="CQL394" s="296" t="s">
        <v>5784</v>
      </c>
      <c r="CQM394" s="296" t="s">
        <v>5784</v>
      </c>
      <c r="CQN394" s="296" t="s">
        <v>5784</v>
      </c>
      <c r="CQO394" s="296" t="s">
        <v>5784</v>
      </c>
      <c r="CQP394" s="296" t="s">
        <v>5784</v>
      </c>
      <c r="CQQ394" s="296" t="s">
        <v>5784</v>
      </c>
      <c r="CQR394" s="296" t="s">
        <v>5784</v>
      </c>
      <c r="CQS394" s="296" t="s">
        <v>5784</v>
      </c>
      <c r="CQT394" s="296" t="s">
        <v>5784</v>
      </c>
      <c r="CQU394" s="296" t="s">
        <v>5784</v>
      </c>
      <c r="CQV394" s="296" t="s">
        <v>5784</v>
      </c>
      <c r="CQW394" s="296" t="s">
        <v>5784</v>
      </c>
      <c r="CQX394" s="296" t="s">
        <v>5784</v>
      </c>
      <c r="CQY394" s="296" t="s">
        <v>5784</v>
      </c>
      <c r="CQZ394" s="296" t="s">
        <v>5784</v>
      </c>
      <c r="CRA394" s="296" t="s">
        <v>5784</v>
      </c>
      <c r="CRB394" s="296" t="s">
        <v>5784</v>
      </c>
      <c r="CRC394" s="296" t="s">
        <v>5784</v>
      </c>
      <c r="CRD394" s="296" t="s">
        <v>5784</v>
      </c>
      <c r="CRE394" s="296" t="s">
        <v>5784</v>
      </c>
      <c r="CRF394" s="296" t="s">
        <v>5784</v>
      </c>
      <c r="CRG394" s="296" t="s">
        <v>5784</v>
      </c>
      <c r="CRH394" s="296" t="s">
        <v>5784</v>
      </c>
      <c r="CRI394" s="296" t="s">
        <v>5784</v>
      </c>
      <c r="CRJ394" s="296" t="s">
        <v>5784</v>
      </c>
      <c r="CRK394" s="296" t="s">
        <v>5784</v>
      </c>
      <c r="CRL394" s="296" t="s">
        <v>5784</v>
      </c>
      <c r="CRM394" s="296" t="s">
        <v>5784</v>
      </c>
      <c r="CRN394" s="296" t="s">
        <v>5784</v>
      </c>
      <c r="CRO394" s="296" t="s">
        <v>5784</v>
      </c>
      <c r="CRP394" s="296" t="s">
        <v>5784</v>
      </c>
      <c r="CRQ394" s="296" t="s">
        <v>5784</v>
      </c>
      <c r="CRR394" s="296" t="s">
        <v>5784</v>
      </c>
      <c r="CRS394" s="296" t="s">
        <v>5784</v>
      </c>
      <c r="CRT394" s="296" t="s">
        <v>5784</v>
      </c>
      <c r="CRU394" s="296" t="s">
        <v>5784</v>
      </c>
      <c r="CRV394" s="296" t="s">
        <v>5784</v>
      </c>
      <c r="CRW394" s="296" t="s">
        <v>5784</v>
      </c>
      <c r="CRX394" s="296" t="s">
        <v>5784</v>
      </c>
      <c r="CRY394" s="296" t="s">
        <v>5784</v>
      </c>
      <c r="CRZ394" s="296" t="s">
        <v>5784</v>
      </c>
      <c r="CSA394" s="296" t="s">
        <v>5784</v>
      </c>
      <c r="CSB394" s="296" t="s">
        <v>5784</v>
      </c>
      <c r="CSC394" s="296" t="s">
        <v>5784</v>
      </c>
      <c r="CSD394" s="296" t="s">
        <v>5784</v>
      </c>
      <c r="CSE394" s="296" t="s">
        <v>5784</v>
      </c>
      <c r="CSF394" s="296" t="s">
        <v>5784</v>
      </c>
      <c r="CSG394" s="296" t="s">
        <v>5784</v>
      </c>
      <c r="CSH394" s="296" t="s">
        <v>5784</v>
      </c>
      <c r="CSI394" s="296" t="s">
        <v>5784</v>
      </c>
      <c r="CSJ394" s="296" t="s">
        <v>5784</v>
      </c>
      <c r="CSK394" s="296" t="s">
        <v>5784</v>
      </c>
      <c r="CSL394" s="296" t="s">
        <v>5784</v>
      </c>
      <c r="CSM394" s="296" t="s">
        <v>5784</v>
      </c>
      <c r="CSN394" s="296" t="s">
        <v>5784</v>
      </c>
      <c r="CSO394" s="296" t="s">
        <v>5784</v>
      </c>
      <c r="CSP394" s="296" t="s">
        <v>5784</v>
      </c>
      <c r="CSQ394" s="296" t="s">
        <v>5784</v>
      </c>
      <c r="CSR394" s="296" t="s">
        <v>5784</v>
      </c>
      <c r="CSS394" s="296" t="s">
        <v>5784</v>
      </c>
      <c r="CST394" s="296" t="s">
        <v>5784</v>
      </c>
      <c r="CSU394" s="296" t="s">
        <v>5784</v>
      </c>
      <c r="CSV394" s="296" t="s">
        <v>5784</v>
      </c>
      <c r="CSW394" s="296" t="s">
        <v>5784</v>
      </c>
      <c r="CSX394" s="296" t="s">
        <v>5784</v>
      </c>
      <c r="CSY394" s="296" t="s">
        <v>5784</v>
      </c>
      <c r="CSZ394" s="296" t="s">
        <v>5784</v>
      </c>
      <c r="CTA394" s="296" t="s">
        <v>5784</v>
      </c>
      <c r="CTB394" s="296" t="s">
        <v>5784</v>
      </c>
      <c r="CTC394" s="296" t="s">
        <v>5784</v>
      </c>
      <c r="CTD394" s="296" t="s">
        <v>5784</v>
      </c>
      <c r="CTE394" s="296" t="s">
        <v>5784</v>
      </c>
      <c r="CTF394" s="296" t="s">
        <v>5784</v>
      </c>
      <c r="CTG394" s="296" t="s">
        <v>5784</v>
      </c>
      <c r="CTH394" s="296" t="s">
        <v>5784</v>
      </c>
      <c r="CTI394" s="296" t="s">
        <v>5784</v>
      </c>
      <c r="CTJ394" s="296" t="s">
        <v>5784</v>
      </c>
      <c r="CTK394" s="296" t="s">
        <v>5784</v>
      </c>
      <c r="CTL394" s="296" t="s">
        <v>5784</v>
      </c>
      <c r="CTM394" s="296" t="s">
        <v>5784</v>
      </c>
      <c r="CTN394" s="296" t="s">
        <v>5784</v>
      </c>
      <c r="CTO394" s="296" t="s">
        <v>5784</v>
      </c>
      <c r="CTP394" s="296" t="s">
        <v>5784</v>
      </c>
      <c r="CTQ394" s="296" t="s">
        <v>5784</v>
      </c>
      <c r="CTR394" s="296" t="s">
        <v>5784</v>
      </c>
      <c r="CTS394" s="296" t="s">
        <v>5784</v>
      </c>
      <c r="CTT394" s="296" t="s">
        <v>5784</v>
      </c>
      <c r="CTU394" s="296" t="s">
        <v>5784</v>
      </c>
      <c r="CTV394" s="296" t="s">
        <v>5784</v>
      </c>
      <c r="CTW394" s="296" t="s">
        <v>5784</v>
      </c>
      <c r="CTX394" s="296" t="s">
        <v>5784</v>
      </c>
      <c r="CTY394" s="296" t="s">
        <v>5784</v>
      </c>
      <c r="CTZ394" s="296" t="s">
        <v>5784</v>
      </c>
      <c r="CUA394" s="296" t="s">
        <v>5784</v>
      </c>
      <c r="CUB394" s="296" t="s">
        <v>5784</v>
      </c>
      <c r="CUC394" s="296" t="s">
        <v>5784</v>
      </c>
      <c r="CUD394" s="296" t="s">
        <v>5784</v>
      </c>
      <c r="CUE394" s="296" t="s">
        <v>5784</v>
      </c>
      <c r="CUF394" s="296" t="s">
        <v>5784</v>
      </c>
      <c r="CUG394" s="296" t="s">
        <v>5784</v>
      </c>
      <c r="CUH394" s="296" t="s">
        <v>5784</v>
      </c>
      <c r="CUI394" s="296" t="s">
        <v>5784</v>
      </c>
      <c r="CUJ394" s="296" t="s">
        <v>5784</v>
      </c>
      <c r="CUK394" s="296" t="s">
        <v>5784</v>
      </c>
      <c r="CUL394" s="296" t="s">
        <v>5784</v>
      </c>
      <c r="CUM394" s="296" t="s">
        <v>5784</v>
      </c>
      <c r="CUN394" s="296" t="s">
        <v>5784</v>
      </c>
      <c r="CUO394" s="296" t="s">
        <v>5784</v>
      </c>
      <c r="CUP394" s="296" t="s">
        <v>5784</v>
      </c>
      <c r="CUQ394" s="296" t="s">
        <v>5784</v>
      </c>
      <c r="CUR394" s="296" t="s">
        <v>5784</v>
      </c>
      <c r="CUS394" s="296" t="s">
        <v>5784</v>
      </c>
      <c r="CUT394" s="296" t="s">
        <v>5784</v>
      </c>
      <c r="CUU394" s="296" t="s">
        <v>5784</v>
      </c>
      <c r="CUV394" s="296" t="s">
        <v>5784</v>
      </c>
      <c r="CUW394" s="296" t="s">
        <v>5784</v>
      </c>
      <c r="CUX394" s="296" t="s">
        <v>5784</v>
      </c>
      <c r="CUY394" s="296" t="s">
        <v>5784</v>
      </c>
      <c r="CUZ394" s="296" t="s">
        <v>5784</v>
      </c>
      <c r="CVA394" s="296" t="s">
        <v>5784</v>
      </c>
      <c r="CVB394" s="296" t="s">
        <v>5784</v>
      </c>
      <c r="CVC394" s="296" t="s">
        <v>5784</v>
      </c>
      <c r="CVD394" s="296" t="s">
        <v>5784</v>
      </c>
      <c r="CVE394" s="296" t="s">
        <v>5784</v>
      </c>
      <c r="CVF394" s="296" t="s">
        <v>5784</v>
      </c>
      <c r="CVG394" s="296" t="s">
        <v>5784</v>
      </c>
      <c r="CVH394" s="296" t="s">
        <v>5784</v>
      </c>
      <c r="CVI394" s="296" t="s">
        <v>5784</v>
      </c>
      <c r="CVJ394" s="296" t="s">
        <v>5784</v>
      </c>
      <c r="CVK394" s="296" t="s">
        <v>5784</v>
      </c>
      <c r="CVL394" s="296" t="s">
        <v>5784</v>
      </c>
      <c r="CVM394" s="296" t="s">
        <v>5784</v>
      </c>
      <c r="CVN394" s="296" t="s">
        <v>5784</v>
      </c>
      <c r="CVO394" s="296" t="s">
        <v>5784</v>
      </c>
      <c r="CVP394" s="296" t="s">
        <v>5784</v>
      </c>
      <c r="CVQ394" s="296" t="s">
        <v>5784</v>
      </c>
      <c r="CVR394" s="296" t="s">
        <v>5784</v>
      </c>
      <c r="CVS394" s="296" t="s">
        <v>5784</v>
      </c>
      <c r="CVT394" s="296" t="s">
        <v>5784</v>
      </c>
      <c r="CVU394" s="296" t="s">
        <v>5784</v>
      </c>
      <c r="CVV394" s="296" t="s">
        <v>5784</v>
      </c>
      <c r="CVW394" s="296" t="s">
        <v>5784</v>
      </c>
      <c r="CVX394" s="296" t="s">
        <v>5784</v>
      </c>
      <c r="CVY394" s="296" t="s">
        <v>5784</v>
      </c>
      <c r="CVZ394" s="296" t="s">
        <v>5784</v>
      </c>
      <c r="CWA394" s="296" t="s">
        <v>5784</v>
      </c>
      <c r="CWB394" s="296" t="s">
        <v>5784</v>
      </c>
      <c r="CWC394" s="296" t="s">
        <v>5784</v>
      </c>
      <c r="CWD394" s="296" t="s">
        <v>5784</v>
      </c>
      <c r="CWE394" s="296" t="s">
        <v>5784</v>
      </c>
      <c r="CWF394" s="296" t="s">
        <v>5784</v>
      </c>
      <c r="CWG394" s="296" t="s">
        <v>5784</v>
      </c>
      <c r="CWH394" s="296" t="s">
        <v>5784</v>
      </c>
      <c r="CWI394" s="296" t="s">
        <v>5784</v>
      </c>
      <c r="CWJ394" s="296" t="s">
        <v>5784</v>
      </c>
      <c r="CWK394" s="296" t="s">
        <v>5784</v>
      </c>
      <c r="CWL394" s="296" t="s">
        <v>5784</v>
      </c>
      <c r="CWM394" s="296" t="s">
        <v>5784</v>
      </c>
      <c r="CWN394" s="296" t="s">
        <v>5784</v>
      </c>
      <c r="CWO394" s="296" t="s">
        <v>5784</v>
      </c>
      <c r="CWP394" s="296" t="s">
        <v>5784</v>
      </c>
      <c r="CWQ394" s="296" t="s">
        <v>5784</v>
      </c>
      <c r="CWR394" s="296" t="s">
        <v>5784</v>
      </c>
      <c r="CWS394" s="296" t="s">
        <v>5784</v>
      </c>
      <c r="CWT394" s="296" t="s">
        <v>5784</v>
      </c>
      <c r="CWU394" s="296" t="s">
        <v>5784</v>
      </c>
      <c r="CWV394" s="296" t="s">
        <v>5784</v>
      </c>
      <c r="CWW394" s="296" t="s">
        <v>5784</v>
      </c>
      <c r="CWX394" s="296" t="s">
        <v>5784</v>
      </c>
      <c r="CWY394" s="296" t="s">
        <v>5784</v>
      </c>
      <c r="CWZ394" s="296" t="s">
        <v>5784</v>
      </c>
      <c r="CXA394" s="296" t="s">
        <v>5784</v>
      </c>
      <c r="CXB394" s="296" t="s">
        <v>5784</v>
      </c>
      <c r="CXC394" s="296" t="s">
        <v>5784</v>
      </c>
      <c r="CXD394" s="296" t="s">
        <v>5784</v>
      </c>
      <c r="CXE394" s="296" t="s">
        <v>5784</v>
      </c>
      <c r="CXF394" s="296" t="s">
        <v>5784</v>
      </c>
      <c r="CXG394" s="296" t="s">
        <v>5784</v>
      </c>
      <c r="CXH394" s="296" t="s">
        <v>5784</v>
      </c>
      <c r="CXI394" s="296" t="s">
        <v>5784</v>
      </c>
      <c r="CXJ394" s="296" t="s">
        <v>5784</v>
      </c>
      <c r="CXK394" s="296" t="s">
        <v>5784</v>
      </c>
      <c r="CXL394" s="296" t="s">
        <v>5784</v>
      </c>
      <c r="CXM394" s="296" t="s">
        <v>5784</v>
      </c>
      <c r="CXN394" s="296" t="s">
        <v>5784</v>
      </c>
      <c r="CXO394" s="296" t="s">
        <v>5784</v>
      </c>
      <c r="CXP394" s="296" t="s">
        <v>5784</v>
      </c>
      <c r="CXQ394" s="296" t="s">
        <v>5784</v>
      </c>
      <c r="CXR394" s="296" t="s">
        <v>5784</v>
      </c>
      <c r="CXS394" s="296" t="s">
        <v>5784</v>
      </c>
      <c r="CXT394" s="296" t="s">
        <v>5784</v>
      </c>
      <c r="CXU394" s="296" t="s">
        <v>5784</v>
      </c>
      <c r="CXV394" s="296" t="s">
        <v>5784</v>
      </c>
      <c r="CXW394" s="296" t="s">
        <v>5784</v>
      </c>
      <c r="CXX394" s="296" t="s">
        <v>5784</v>
      </c>
      <c r="CXY394" s="296" t="s">
        <v>5784</v>
      </c>
      <c r="CXZ394" s="296" t="s">
        <v>5784</v>
      </c>
      <c r="CYA394" s="296" t="s">
        <v>5784</v>
      </c>
      <c r="CYB394" s="296" t="s">
        <v>5784</v>
      </c>
      <c r="CYC394" s="296" t="s">
        <v>5784</v>
      </c>
      <c r="CYD394" s="296" t="s">
        <v>5784</v>
      </c>
      <c r="CYE394" s="296" t="s">
        <v>5784</v>
      </c>
      <c r="CYF394" s="296" t="s">
        <v>5784</v>
      </c>
      <c r="CYG394" s="296" t="s">
        <v>5784</v>
      </c>
      <c r="CYH394" s="296" t="s">
        <v>5784</v>
      </c>
      <c r="CYI394" s="296" t="s">
        <v>5784</v>
      </c>
      <c r="CYJ394" s="296" t="s">
        <v>5784</v>
      </c>
      <c r="CYK394" s="296" t="s">
        <v>5784</v>
      </c>
      <c r="CYL394" s="296" t="s">
        <v>5784</v>
      </c>
      <c r="CYM394" s="296" t="s">
        <v>5784</v>
      </c>
      <c r="CYN394" s="296" t="s">
        <v>5784</v>
      </c>
      <c r="CYO394" s="296" t="s">
        <v>5784</v>
      </c>
      <c r="CYP394" s="296" t="s">
        <v>5784</v>
      </c>
      <c r="CYQ394" s="296" t="s">
        <v>5784</v>
      </c>
      <c r="CYR394" s="296" t="s">
        <v>5784</v>
      </c>
      <c r="CYS394" s="296" t="s">
        <v>5784</v>
      </c>
      <c r="CYT394" s="296" t="s">
        <v>5784</v>
      </c>
      <c r="CYU394" s="296" t="s">
        <v>5784</v>
      </c>
      <c r="CYV394" s="296" t="s">
        <v>5784</v>
      </c>
      <c r="CYW394" s="296" t="s">
        <v>5784</v>
      </c>
      <c r="CYX394" s="296" t="s">
        <v>5784</v>
      </c>
      <c r="CYY394" s="296" t="s">
        <v>5784</v>
      </c>
      <c r="CYZ394" s="296" t="s">
        <v>5784</v>
      </c>
      <c r="CZA394" s="296" t="s">
        <v>5784</v>
      </c>
      <c r="CZB394" s="296" t="s">
        <v>5784</v>
      </c>
      <c r="CZC394" s="296" t="s">
        <v>5784</v>
      </c>
      <c r="CZD394" s="296" t="s">
        <v>5784</v>
      </c>
      <c r="CZE394" s="296" t="s">
        <v>5784</v>
      </c>
      <c r="CZF394" s="296" t="s">
        <v>5784</v>
      </c>
      <c r="CZG394" s="296" t="s">
        <v>5784</v>
      </c>
      <c r="CZH394" s="296" t="s">
        <v>5784</v>
      </c>
      <c r="CZI394" s="296" t="s">
        <v>5784</v>
      </c>
      <c r="CZJ394" s="296" t="s">
        <v>5784</v>
      </c>
      <c r="CZK394" s="296" t="s">
        <v>5784</v>
      </c>
      <c r="CZL394" s="296" t="s">
        <v>5784</v>
      </c>
      <c r="CZM394" s="296" t="s">
        <v>5784</v>
      </c>
      <c r="CZN394" s="296" t="s">
        <v>5784</v>
      </c>
      <c r="CZO394" s="296" t="s">
        <v>5784</v>
      </c>
      <c r="CZP394" s="296" t="s">
        <v>5784</v>
      </c>
      <c r="CZQ394" s="296" t="s">
        <v>5784</v>
      </c>
      <c r="CZR394" s="296" t="s">
        <v>5784</v>
      </c>
      <c r="CZS394" s="296" t="s">
        <v>5784</v>
      </c>
      <c r="CZT394" s="296" t="s">
        <v>5784</v>
      </c>
      <c r="CZU394" s="296" t="s">
        <v>5784</v>
      </c>
      <c r="CZV394" s="296" t="s">
        <v>5784</v>
      </c>
      <c r="CZW394" s="296" t="s">
        <v>5784</v>
      </c>
      <c r="CZX394" s="296" t="s">
        <v>5784</v>
      </c>
      <c r="CZY394" s="296" t="s">
        <v>5784</v>
      </c>
      <c r="CZZ394" s="296" t="s">
        <v>5784</v>
      </c>
      <c r="DAA394" s="296" t="s">
        <v>5784</v>
      </c>
      <c r="DAB394" s="296" t="s">
        <v>5784</v>
      </c>
      <c r="DAC394" s="296" t="s">
        <v>5784</v>
      </c>
      <c r="DAD394" s="296" t="s">
        <v>5784</v>
      </c>
      <c r="DAE394" s="296" t="s">
        <v>5784</v>
      </c>
      <c r="DAF394" s="296" t="s">
        <v>5784</v>
      </c>
      <c r="DAG394" s="296" t="s">
        <v>5784</v>
      </c>
      <c r="DAH394" s="296" t="s">
        <v>5784</v>
      </c>
      <c r="DAI394" s="296" t="s">
        <v>5784</v>
      </c>
      <c r="DAJ394" s="296" t="s">
        <v>5784</v>
      </c>
      <c r="DAK394" s="296" t="s">
        <v>5784</v>
      </c>
      <c r="DAL394" s="296" t="s">
        <v>5784</v>
      </c>
      <c r="DAM394" s="296" t="s">
        <v>5784</v>
      </c>
      <c r="DAN394" s="296" t="s">
        <v>5784</v>
      </c>
      <c r="DAO394" s="296" t="s">
        <v>5784</v>
      </c>
      <c r="DAP394" s="296" t="s">
        <v>5784</v>
      </c>
      <c r="DAQ394" s="296" t="s">
        <v>5784</v>
      </c>
      <c r="DAR394" s="296" t="s">
        <v>5784</v>
      </c>
      <c r="DAS394" s="296" t="s">
        <v>5784</v>
      </c>
      <c r="DAT394" s="296" t="s">
        <v>5784</v>
      </c>
      <c r="DAU394" s="296" t="s">
        <v>5784</v>
      </c>
      <c r="DAV394" s="296" t="s">
        <v>5784</v>
      </c>
      <c r="DAW394" s="296" t="s">
        <v>5784</v>
      </c>
      <c r="DAX394" s="296" t="s">
        <v>5784</v>
      </c>
      <c r="DAY394" s="296" t="s">
        <v>5784</v>
      </c>
      <c r="DAZ394" s="296" t="s">
        <v>5784</v>
      </c>
      <c r="DBA394" s="296" t="s">
        <v>5784</v>
      </c>
      <c r="DBB394" s="296" t="s">
        <v>5784</v>
      </c>
      <c r="DBC394" s="296" t="s">
        <v>5784</v>
      </c>
      <c r="DBD394" s="296" t="s">
        <v>5784</v>
      </c>
      <c r="DBE394" s="296" t="s">
        <v>5784</v>
      </c>
      <c r="DBF394" s="296" t="s">
        <v>5784</v>
      </c>
      <c r="DBG394" s="296" t="s">
        <v>5784</v>
      </c>
      <c r="DBH394" s="296" t="s">
        <v>5784</v>
      </c>
      <c r="DBI394" s="296" t="s">
        <v>5784</v>
      </c>
      <c r="DBJ394" s="296" t="s">
        <v>5784</v>
      </c>
      <c r="DBK394" s="296" t="s">
        <v>5784</v>
      </c>
      <c r="DBL394" s="296" t="s">
        <v>5784</v>
      </c>
      <c r="DBM394" s="296" t="s">
        <v>5784</v>
      </c>
      <c r="DBN394" s="296" t="s">
        <v>5784</v>
      </c>
      <c r="DBO394" s="296" t="s">
        <v>5784</v>
      </c>
      <c r="DBP394" s="296" t="s">
        <v>5784</v>
      </c>
      <c r="DBQ394" s="296" t="s">
        <v>5784</v>
      </c>
      <c r="DBR394" s="296" t="s">
        <v>5784</v>
      </c>
      <c r="DBS394" s="296" t="s">
        <v>5784</v>
      </c>
      <c r="DBT394" s="296" t="s">
        <v>5784</v>
      </c>
      <c r="DBU394" s="296" t="s">
        <v>5784</v>
      </c>
      <c r="DBV394" s="296" t="s">
        <v>5784</v>
      </c>
      <c r="DBW394" s="296" t="s">
        <v>5784</v>
      </c>
      <c r="DBX394" s="296" t="s">
        <v>5784</v>
      </c>
      <c r="DBY394" s="296" t="s">
        <v>5784</v>
      </c>
      <c r="DBZ394" s="296" t="s">
        <v>5784</v>
      </c>
      <c r="DCA394" s="296" t="s">
        <v>5784</v>
      </c>
      <c r="DCB394" s="296" t="s">
        <v>5784</v>
      </c>
      <c r="DCC394" s="296" t="s">
        <v>5784</v>
      </c>
      <c r="DCD394" s="296" t="s">
        <v>5784</v>
      </c>
      <c r="DCE394" s="296" t="s">
        <v>5784</v>
      </c>
      <c r="DCF394" s="296" t="s">
        <v>5784</v>
      </c>
      <c r="DCG394" s="296" t="s">
        <v>5784</v>
      </c>
      <c r="DCH394" s="296" t="s">
        <v>5784</v>
      </c>
      <c r="DCI394" s="296" t="s">
        <v>5784</v>
      </c>
      <c r="DCJ394" s="296" t="s">
        <v>5784</v>
      </c>
      <c r="DCK394" s="296" t="s">
        <v>5784</v>
      </c>
      <c r="DCL394" s="296" t="s">
        <v>5784</v>
      </c>
      <c r="DCM394" s="296" t="s">
        <v>5784</v>
      </c>
      <c r="DCN394" s="296" t="s">
        <v>5784</v>
      </c>
      <c r="DCO394" s="296" t="s">
        <v>5784</v>
      </c>
      <c r="DCP394" s="296" t="s">
        <v>5784</v>
      </c>
      <c r="DCQ394" s="296" t="s">
        <v>5784</v>
      </c>
      <c r="DCR394" s="296" t="s">
        <v>5784</v>
      </c>
      <c r="DCS394" s="296" t="s">
        <v>5784</v>
      </c>
      <c r="DCT394" s="296" t="s">
        <v>5784</v>
      </c>
      <c r="DCU394" s="296" t="s">
        <v>5784</v>
      </c>
      <c r="DCV394" s="296" t="s">
        <v>5784</v>
      </c>
      <c r="DCW394" s="296" t="s">
        <v>5784</v>
      </c>
      <c r="DCX394" s="296" t="s">
        <v>5784</v>
      </c>
      <c r="DCY394" s="296" t="s">
        <v>5784</v>
      </c>
      <c r="DCZ394" s="296" t="s">
        <v>5784</v>
      </c>
      <c r="DDA394" s="296" t="s">
        <v>5784</v>
      </c>
      <c r="DDB394" s="296" t="s">
        <v>5784</v>
      </c>
      <c r="DDC394" s="296" t="s">
        <v>5784</v>
      </c>
      <c r="DDD394" s="296" t="s">
        <v>5784</v>
      </c>
      <c r="DDE394" s="296" t="s">
        <v>5784</v>
      </c>
      <c r="DDF394" s="296" t="s">
        <v>5784</v>
      </c>
      <c r="DDG394" s="296" t="s">
        <v>5784</v>
      </c>
      <c r="DDH394" s="296" t="s">
        <v>5784</v>
      </c>
      <c r="DDI394" s="296" t="s">
        <v>5784</v>
      </c>
      <c r="DDJ394" s="296" t="s">
        <v>5784</v>
      </c>
      <c r="DDK394" s="296" t="s">
        <v>5784</v>
      </c>
      <c r="DDL394" s="296" t="s">
        <v>5784</v>
      </c>
      <c r="DDM394" s="296" t="s">
        <v>5784</v>
      </c>
      <c r="DDN394" s="296" t="s">
        <v>5784</v>
      </c>
      <c r="DDO394" s="296" t="s">
        <v>5784</v>
      </c>
      <c r="DDP394" s="296" t="s">
        <v>5784</v>
      </c>
      <c r="DDQ394" s="296" t="s">
        <v>5784</v>
      </c>
      <c r="DDR394" s="296" t="s">
        <v>5784</v>
      </c>
      <c r="DDS394" s="296" t="s">
        <v>5784</v>
      </c>
      <c r="DDT394" s="296" t="s">
        <v>5784</v>
      </c>
      <c r="DDU394" s="296" t="s">
        <v>5784</v>
      </c>
      <c r="DDV394" s="296" t="s">
        <v>5784</v>
      </c>
      <c r="DDW394" s="296" t="s">
        <v>5784</v>
      </c>
      <c r="DDX394" s="296" t="s">
        <v>5784</v>
      </c>
      <c r="DDY394" s="296" t="s">
        <v>5784</v>
      </c>
      <c r="DDZ394" s="296" t="s">
        <v>5784</v>
      </c>
      <c r="DEA394" s="296" t="s">
        <v>5784</v>
      </c>
      <c r="DEB394" s="296" t="s">
        <v>5784</v>
      </c>
      <c r="DEC394" s="296" t="s">
        <v>5784</v>
      </c>
      <c r="DED394" s="296" t="s">
        <v>5784</v>
      </c>
      <c r="DEE394" s="296" t="s">
        <v>5784</v>
      </c>
      <c r="DEF394" s="296" t="s">
        <v>5784</v>
      </c>
      <c r="DEG394" s="296" t="s">
        <v>5784</v>
      </c>
      <c r="DEH394" s="296" t="s">
        <v>5784</v>
      </c>
      <c r="DEI394" s="296" t="s">
        <v>5784</v>
      </c>
      <c r="DEJ394" s="296" t="s">
        <v>5784</v>
      </c>
      <c r="DEK394" s="296" t="s">
        <v>5784</v>
      </c>
      <c r="DEL394" s="296" t="s">
        <v>5784</v>
      </c>
      <c r="DEM394" s="296" t="s">
        <v>5784</v>
      </c>
      <c r="DEN394" s="296" t="s">
        <v>5784</v>
      </c>
      <c r="DEO394" s="296" t="s">
        <v>5784</v>
      </c>
      <c r="DEP394" s="296" t="s">
        <v>5784</v>
      </c>
      <c r="DEQ394" s="296" t="s">
        <v>5784</v>
      </c>
      <c r="DER394" s="296" t="s">
        <v>5784</v>
      </c>
      <c r="DES394" s="296" t="s">
        <v>5784</v>
      </c>
      <c r="DET394" s="296" t="s">
        <v>5784</v>
      </c>
      <c r="DEU394" s="296" t="s">
        <v>5784</v>
      </c>
      <c r="DEV394" s="296" t="s">
        <v>5784</v>
      </c>
      <c r="DEW394" s="296" t="s">
        <v>5784</v>
      </c>
      <c r="DEX394" s="296" t="s">
        <v>5784</v>
      </c>
      <c r="DEY394" s="296" t="s">
        <v>5784</v>
      </c>
      <c r="DEZ394" s="296" t="s">
        <v>5784</v>
      </c>
      <c r="DFA394" s="296" t="s">
        <v>5784</v>
      </c>
      <c r="DFB394" s="296" t="s">
        <v>5784</v>
      </c>
      <c r="DFC394" s="296" t="s">
        <v>5784</v>
      </c>
      <c r="DFD394" s="296" t="s">
        <v>5784</v>
      </c>
      <c r="DFE394" s="296" t="s">
        <v>5784</v>
      </c>
      <c r="DFF394" s="296" t="s">
        <v>5784</v>
      </c>
      <c r="DFG394" s="296" t="s">
        <v>5784</v>
      </c>
      <c r="DFH394" s="296" t="s">
        <v>5784</v>
      </c>
      <c r="DFI394" s="296" t="s">
        <v>5784</v>
      </c>
      <c r="DFJ394" s="296" t="s">
        <v>5784</v>
      </c>
      <c r="DFK394" s="296" t="s">
        <v>5784</v>
      </c>
      <c r="DFL394" s="296" t="s">
        <v>5784</v>
      </c>
      <c r="DFM394" s="296" t="s">
        <v>5784</v>
      </c>
      <c r="DFN394" s="296" t="s">
        <v>5784</v>
      </c>
      <c r="DFO394" s="296" t="s">
        <v>5784</v>
      </c>
      <c r="DFP394" s="296" t="s">
        <v>5784</v>
      </c>
      <c r="DFQ394" s="296" t="s">
        <v>5784</v>
      </c>
      <c r="DFR394" s="296" t="s">
        <v>5784</v>
      </c>
      <c r="DFS394" s="296" t="s">
        <v>5784</v>
      </c>
      <c r="DFT394" s="296" t="s">
        <v>5784</v>
      </c>
      <c r="DFU394" s="296" t="s">
        <v>5784</v>
      </c>
      <c r="DFV394" s="296" t="s">
        <v>5784</v>
      </c>
      <c r="DFW394" s="296" t="s">
        <v>5784</v>
      </c>
      <c r="DFX394" s="296" t="s">
        <v>5784</v>
      </c>
      <c r="DFY394" s="296" t="s">
        <v>5784</v>
      </c>
      <c r="DFZ394" s="296" t="s">
        <v>5784</v>
      </c>
      <c r="DGA394" s="296" t="s">
        <v>5784</v>
      </c>
      <c r="DGB394" s="296" t="s">
        <v>5784</v>
      </c>
      <c r="DGC394" s="296" t="s">
        <v>5784</v>
      </c>
      <c r="DGD394" s="296" t="s">
        <v>5784</v>
      </c>
      <c r="DGE394" s="296" t="s">
        <v>5784</v>
      </c>
      <c r="DGF394" s="296" t="s">
        <v>5784</v>
      </c>
      <c r="DGG394" s="296" t="s">
        <v>5784</v>
      </c>
      <c r="DGH394" s="296" t="s">
        <v>5784</v>
      </c>
      <c r="DGI394" s="296" t="s">
        <v>5784</v>
      </c>
      <c r="DGJ394" s="296" t="s">
        <v>5784</v>
      </c>
      <c r="DGK394" s="296" t="s">
        <v>5784</v>
      </c>
      <c r="DGL394" s="296" t="s">
        <v>5784</v>
      </c>
      <c r="DGM394" s="296" t="s">
        <v>5784</v>
      </c>
      <c r="DGN394" s="296" t="s">
        <v>5784</v>
      </c>
      <c r="DGO394" s="296" t="s">
        <v>5784</v>
      </c>
      <c r="DGP394" s="296" t="s">
        <v>5784</v>
      </c>
      <c r="DGQ394" s="296" t="s">
        <v>5784</v>
      </c>
      <c r="DGR394" s="296" t="s">
        <v>5784</v>
      </c>
      <c r="DGS394" s="296" t="s">
        <v>5784</v>
      </c>
      <c r="DGT394" s="296" t="s">
        <v>5784</v>
      </c>
      <c r="DGU394" s="296" t="s">
        <v>5784</v>
      </c>
      <c r="DGV394" s="296" t="s">
        <v>5784</v>
      </c>
      <c r="DGW394" s="296" t="s">
        <v>5784</v>
      </c>
      <c r="DGX394" s="296" t="s">
        <v>5784</v>
      </c>
      <c r="DGY394" s="296" t="s">
        <v>5784</v>
      </c>
      <c r="DGZ394" s="296" t="s">
        <v>5784</v>
      </c>
      <c r="DHA394" s="296" t="s">
        <v>5784</v>
      </c>
      <c r="DHB394" s="296" t="s">
        <v>5784</v>
      </c>
      <c r="DHC394" s="296" t="s">
        <v>5784</v>
      </c>
      <c r="DHD394" s="296" t="s">
        <v>5784</v>
      </c>
      <c r="DHE394" s="296" t="s">
        <v>5784</v>
      </c>
      <c r="DHF394" s="296" t="s">
        <v>5784</v>
      </c>
      <c r="DHG394" s="296" t="s">
        <v>5784</v>
      </c>
      <c r="DHH394" s="296" t="s">
        <v>5784</v>
      </c>
      <c r="DHI394" s="296" t="s">
        <v>5784</v>
      </c>
      <c r="DHJ394" s="296" t="s">
        <v>5784</v>
      </c>
      <c r="DHK394" s="296" t="s">
        <v>5784</v>
      </c>
      <c r="DHL394" s="296" t="s">
        <v>5784</v>
      </c>
      <c r="DHM394" s="296" t="s">
        <v>5784</v>
      </c>
      <c r="DHN394" s="296" t="s">
        <v>5784</v>
      </c>
      <c r="DHO394" s="296" t="s">
        <v>5784</v>
      </c>
      <c r="DHP394" s="296" t="s">
        <v>5784</v>
      </c>
      <c r="DHQ394" s="296" t="s">
        <v>5784</v>
      </c>
      <c r="DHR394" s="296" t="s">
        <v>5784</v>
      </c>
      <c r="DHS394" s="296" t="s">
        <v>5784</v>
      </c>
      <c r="DHT394" s="296" t="s">
        <v>5784</v>
      </c>
      <c r="DHU394" s="296" t="s">
        <v>5784</v>
      </c>
      <c r="DHV394" s="296" t="s">
        <v>5784</v>
      </c>
      <c r="DHW394" s="296" t="s">
        <v>5784</v>
      </c>
      <c r="DHX394" s="296" t="s">
        <v>5784</v>
      </c>
      <c r="DHY394" s="296" t="s">
        <v>5784</v>
      </c>
      <c r="DHZ394" s="296" t="s">
        <v>5784</v>
      </c>
      <c r="DIA394" s="296" t="s">
        <v>5784</v>
      </c>
      <c r="DIB394" s="296" t="s">
        <v>5784</v>
      </c>
      <c r="DIC394" s="296" t="s">
        <v>5784</v>
      </c>
      <c r="DID394" s="296" t="s">
        <v>5784</v>
      </c>
      <c r="DIE394" s="296" t="s">
        <v>5784</v>
      </c>
      <c r="DIF394" s="296" t="s">
        <v>5784</v>
      </c>
      <c r="DIG394" s="296" t="s">
        <v>5784</v>
      </c>
      <c r="DIH394" s="296" t="s">
        <v>5784</v>
      </c>
      <c r="DII394" s="296" t="s">
        <v>5784</v>
      </c>
      <c r="DIJ394" s="296" t="s">
        <v>5784</v>
      </c>
      <c r="DIK394" s="296" t="s">
        <v>5784</v>
      </c>
      <c r="DIL394" s="296" t="s">
        <v>5784</v>
      </c>
      <c r="DIM394" s="296" t="s">
        <v>5784</v>
      </c>
      <c r="DIN394" s="296" t="s">
        <v>5784</v>
      </c>
      <c r="DIO394" s="296" t="s">
        <v>5784</v>
      </c>
      <c r="DIP394" s="296" t="s">
        <v>5784</v>
      </c>
      <c r="DIQ394" s="296" t="s">
        <v>5784</v>
      </c>
      <c r="DIR394" s="296" t="s">
        <v>5784</v>
      </c>
      <c r="DIS394" s="296" t="s">
        <v>5784</v>
      </c>
      <c r="DIT394" s="296" t="s">
        <v>5784</v>
      </c>
      <c r="DIU394" s="296" t="s">
        <v>5784</v>
      </c>
      <c r="DIV394" s="296" t="s">
        <v>5784</v>
      </c>
      <c r="DIW394" s="296" t="s">
        <v>5784</v>
      </c>
      <c r="DIX394" s="296" t="s">
        <v>5784</v>
      </c>
      <c r="DIY394" s="296" t="s">
        <v>5784</v>
      </c>
      <c r="DIZ394" s="296" t="s">
        <v>5784</v>
      </c>
      <c r="DJA394" s="296" t="s">
        <v>5784</v>
      </c>
      <c r="DJB394" s="296" t="s">
        <v>5784</v>
      </c>
      <c r="DJC394" s="296" t="s">
        <v>5784</v>
      </c>
      <c r="DJD394" s="296" t="s">
        <v>5784</v>
      </c>
      <c r="DJE394" s="296" t="s">
        <v>5784</v>
      </c>
      <c r="DJF394" s="296" t="s">
        <v>5784</v>
      </c>
      <c r="DJG394" s="296" t="s">
        <v>5784</v>
      </c>
      <c r="DJH394" s="296" t="s">
        <v>5784</v>
      </c>
      <c r="DJI394" s="296" t="s">
        <v>5784</v>
      </c>
      <c r="DJJ394" s="296" t="s">
        <v>5784</v>
      </c>
      <c r="DJK394" s="296" t="s">
        <v>5784</v>
      </c>
      <c r="DJL394" s="296" t="s">
        <v>5784</v>
      </c>
      <c r="DJM394" s="296" t="s">
        <v>5784</v>
      </c>
      <c r="DJN394" s="296" t="s">
        <v>5784</v>
      </c>
      <c r="DJO394" s="296" t="s">
        <v>5784</v>
      </c>
      <c r="DJP394" s="296" t="s">
        <v>5784</v>
      </c>
      <c r="DJQ394" s="296" t="s">
        <v>5784</v>
      </c>
      <c r="DJR394" s="296" t="s">
        <v>5784</v>
      </c>
      <c r="DJS394" s="296" t="s">
        <v>5784</v>
      </c>
      <c r="DJT394" s="296" t="s">
        <v>5784</v>
      </c>
      <c r="DJU394" s="296" t="s">
        <v>5784</v>
      </c>
      <c r="DJV394" s="296" t="s">
        <v>5784</v>
      </c>
      <c r="DJW394" s="296" t="s">
        <v>5784</v>
      </c>
      <c r="DJX394" s="296" t="s">
        <v>5784</v>
      </c>
      <c r="DJY394" s="296" t="s">
        <v>5784</v>
      </c>
      <c r="DJZ394" s="296" t="s">
        <v>5784</v>
      </c>
      <c r="DKA394" s="296" t="s">
        <v>5784</v>
      </c>
      <c r="DKB394" s="296" t="s">
        <v>5784</v>
      </c>
      <c r="DKC394" s="296" t="s">
        <v>5784</v>
      </c>
      <c r="DKD394" s="296" t="s">
        <v>5784</v>
      </c>
      <c r="DKE394" s="296" t="s">
        <v>5784</v>
      </c>
      <c r="DKF394" s="296" t="s">
        <v>5784</v>
      </c>
      <c r="DKG394" s="296" t="s">
        <v>5784</v>
      </c>
      <c r="DKH394" s="296" t="s">
        <v>5784</v>
      </c>
      <c r="DKI394" s="296" t="s">
        <v>5784</v>
      </c>
      <c r="DKJ394" s="296" t="s">
        <v>5784</v>
      </c>
      <c r="DKK394" s="296" t="s">
        <v>5784</v>
      </c>
      <c r="DKL394" s="296" t="s">
        <v>5784</v>
      </c>
      <c r="DKM394" s="296" t="s">
        <v>5784</v>
      </c>
      <c r="DKN394" s="296" t="s">
        <v>5784</v>
      </c>
      <c r="DKO394" s="296" t="s">
        <v>5784</v>
      </c>
      <c r="DKP394" s="296" t="s">
        <v>5784</v>
      </c>
      <c r="DKQ394" s="296" t="s">
        <v>5784</v>
      </c>
      <c r="DKR394" s="296" t="s">
        <v>5784</v>
      </c>
      <c r="DKS394" s="296" t="s">
        <v>5784</v>
      </c>
      <c r="DKT394" s="296" t="s">
        <v>5784</v>
      </c>
      <c r="DKU394" s="296" t="s">
        <v>5784</v>
      </c>
      <c r="DKV394" s="296" t="s">
        <v>5784</v>
      </c>
      <c r="DKW394" s="296" t="s">
        <v>5784</v>
      </c>
      <c r="DKX394" s="296" t="s">
        <v>5784</v>
      </c>
      <c r="DKY394" s="296" t="s">
        <v>5784</v>
      </c>
      <c r="DKZ394" s="296" t="s">
        <v>5784</v>
      </c>
      <c r="DLA394" s="296" t="s">
        <v>5784</v>
      </c>
      <c r="DLB394" s="296" t="s">
        <v>5784</v>
      </c>
      <c r="DLC394" s="296" t="s">
        <v>5784</v>
      </c>
      <c r="DLD394" s="296" t="s">
        <v>5784</v>
      </c>
      <c r="DLE394" s="296" t="s">
        <v>5784</v>
      </c>
      <c r="DLF394" s="296" t="s">
        <v>5784</v>
      </c>
      <c r="DLG394" s="296" t="s">
        <v>5784</v>
      </c>
      <c r="DLH394" s="296" t="s">
        <v>5784</v>
      </c>
      <c r="DLI394" s="296" t="s">
        <v>5784</v>
      </c>
      <c r="DLJ394" s="296" t="s">
        <v>5784</v>
      </c>
      <c r="DLK394" s="296" t="s">
        <v>5784</v>
      </c>
      <c r="DLL394" s="296" t="s">
        <v>5784</v>
      </c>
      <c r="DLM394" s="296" t="s">
        <v>5784</v>
      </c>
      <c r="DLN394" s="296" t="s">
        <v>5784</v>
      </c>
      <c r="DLO394" s="296" t="s">
        <v>5784</v>
      </c>
      <c r="DLP394" s="296" t="s">
        <v>5784</v>
      </c>
      <c r="DLQ394" s="296" t="s">
        <v>5784</v>
      </c>
      <c r="DLR394" s="296" t="s">
        <v>5784</v>
      </c>
      <c r="DLS394" s="296" t="s">
        <v>5784</v>
      </c>
      <c r="DLT394" s="296" t="s">
        <v>5784</v>
      </c>
      <c r="DLU394" s="296" t="s">
        <v>5784</v>
      </c>
      <c r="DLV394" s="296" t="s">
        <v>5784</v>
      </c>
      <c r="DLW394" s="296" t="s">
        <v>5784</v>
      </c>
      <c r="DLX394" s="296" t="s">
        <v>5784</v>
      </c>
      <c r="DLY394" s="296" t="s">
        <v>5784</v>
      </c>
      <c r="DLZ394" s="296" t="s">
        <v>5784</v>
      </c>
      <c r="DMA394" s="296" t="s">
        <v>5784</v>
      </c>
      <c r="DMB394" s="296" t="s">
        <v>5784</v>
      </c>
      <c r="DMC394" s="296" t="s">
        <v>5784</v>
      </c>
      <c r="DMD394" s="296" t="s">
        <v>5784</v>
      </c>
      <c r="DME394" s="296" t="s">
        <v>5784</v>
      </c>
      <c r="DMF394" s="296" t="s">
        <v>5784</v>
      </c>
      <c r="DMG394" s="296" t="s">
        <v>5784</v>
      </c>
      <c r="DMH394" s="296" t="s">
        <v>5784</v>
      </c>
      <c r="DMI394" s="296" t="s">
        <v>5784</v>
      </c>
      <c r="DMJ394" s="296" t="s">
        <v>5784</v>
      </c>
      <c r="DMK394" s="296" t="s">
        <v>5784</v>
      </c>
      <c r="DML394" s="296" t="s">
        <v>5784</v>
      </c>
      <c r="DMM394" s="296" t="s">
        <v>5784</v>
      </c>
      <c r="DMN394" s="296" t="s">
        <v>5784</v>
      </c>
      <c r="DMO394" s="296" t="s">
        <v>5784</v>
      </c>
      <c r="DMP394" s="296" t="s">
        <v>5784</v>
      </c>
      <c r="DMQ394" s="296" t="s">
        <v>5784</v>
      </c>
      <c r="DMR394" s="296" t="s">
        <v>5784</v>
      </c>
      <c r="DMS394" s="296" t="s">
        <v>5784</v>
      </c>
      <c r="DMT394" s="296" t="s">
        <v>5784</v>
      </c>
      <c r="DMU394" s="296" t="s">
        <v>5784</v>
      </c>
      <c r="DMV394" s="296" t="s">
        <v>5784</v>
      </c>
      <c r="DMW394" s="296" t="s">
        <v>5784</v>
      </c>
      <c r="DMX394" s="296" t="s">
        <v>5784</v>
      </c>
      <c r="DMY394" s="296" t="s">
        <v>5784</v>
      </c>
      <c r="DMZ394" s="296" t="s">
        <v>5784</v>
      </c>
      <c r="DNA394" s="296" t="s">
        <v>5784</v>
      </c>
      <c r="DNB394" s="296" t="s">
        <v>5784</v>
      </c>
      <c r="DNC394" s="296" t="s">
        <v>5784</v>
      </c>
      <c r="DND394" s="296" t="s">
        <v>5784</v>
      </c>
      <c r="DNE394" s="296" t="s">
        <v>5784</v>
      </c>
      <c r="DNF394" s="296" t="s">
        <v>5784</v>
      </c>
      <c r="DNG394" s="296" t="s">
        <v>5784</v>
      </c>
      <c r="DNH394" s="296" t="s">
        <v>5784</v>
      </c>
      <c r="DNI394" s="296" t="s">
        <v>5784</v>
      </c>
      <c r="DNJ394" s="296" t="s">
        <v>5784</v>
      </c>
      <c r="DNK394" s="296" t="s">
        <v>5784</v>
      </c>
      <c r="DNL394" s="296" t="s">
        <v>5784</v>
      </c>
      <c r="DNM394" s="296" t="s">
        <v>5784</v>
      </c>
      <c r="DNN394" s="296" t="s">
        <v>5784</v>
      </c>
      <c r="DNO394" s="296" t="s">
        <v>5784</v>
      </c>
      <c r="DNP394" s="296" t="s">
        <v>5784</v>
      </c>
      <c r="DNQ394" s="296" t="s">
        <v>5784</v>
      </c>
      <c r="DNR394" s="296" t="s">
        <v>5784</v>
      </c>
      <c r="DNS394" s="296" t="s">
        <v>5784</v>
      </c>
      <c r="DNT394" s="296" t="s">
        <v>5784</v>
      </c>
      <c r="DNU394" s="296" t="s">
        <v>5784</v>
      </c>
      <c r="DNV394" s="296" t="s">
        <v>5784</v>
      </c>
      <c r="DNW394" s="296" t="s">
        <v>5784</v>
      </c>
      <c r="DNX394" s="296" t="s">
        <v>5784</v>
      </c>
      <c r="DNY394" s="296" t="s">
        <v>5784</v>
      </c>
      <c r="DNZ394" s="296" t="s">
        <v>5784</v>
      </c>
      <c r="DOA394" s="296" t="s">
        <v>5784</v>
      </c>
      <c r="DOB394" s="296" t="s">
        <v>5784</v>
      </c>
      <c r="DOC394" s="296" t="s">
        <v>5784</v>
      </c>
      <c r="DOD394" s="296" t="s">
        <v>5784</v>
      </c>
      <c r="DOE394" s="296" t="s">
        <v>5784</v>
      </c>
      <c r="DOF394" s="296" t="s">
        <v>5784</v>
      </c>
      <c r="DOG394" s="296" t="s">
        <v>5784</v>
      </c>
      <c r="DOH394" s="296" t="s">
        <v>5784</v>
      </c>
      <c r="DOI394" s="296" t="s">
        <v>5784</v>
      </c>
      <c r="DOJ394" s="296" t="s">
        <v>5784</v>
      </c>
      <c r="DOK394" s="296" t="s">
        <v>5784</v>
      </c>
      <c r="DOL394" s="296" t="s">
        <v>5784</v>
      </c>
      <c r="DOM394" s="296" t="s">
        <v>5784</v>
      </c>
      <c r="DON394" s="296" t="s">
        <v>5784</v>
      </c>
      <c r="DOO394" s="296" t="s">
        <v>5784</v>
      </c>
      <c r="DOP394" s="296" t="s">
        <v>5784</v>
      </c>
      <c r="DOQ394" s="296" t="s">
        <v>5784</v>
      </c>
      <c r="DOR394" s="296" t="s">
        <v>5784</v>
      </c>
      <c r="DOS394" s="296" t="s">
        <v>5784</v>
      </c>
      <c r="DOT394" s="296" t="s">
        <v>5784</v>
      </c>
      <c r="DOU394" s="296" t="s">
        <v>5784</v>
      </c>
      <c r="DOV394" s="296" t="s">
        <v>5784</v>
      </c>
      <c r="DOW394" s="296" t="s">
        <v>5784</v>
      </c>
      <c r="DOX394" s="296" t="s">
        <v>5784</v>
      </c>
      <c r="DOY394" s="296" t="s">
        <v>5784</v>
      </c>
      <c r="DOZ394" s="296" t="s">
        <v>5784</v>
      </c>
      <c r="DPA394" s="296" t="s">
        <v>5784</v>
      </c>
      <c r="DPB394" s="296" t="s">
        <v>5784</v>
      </c>
      <c r="DPC394" s="296" t="s">
        <v>5784</v>
      </c>
      <c r="DPD394" s="296" t="s">
        <v>5784</v>
      </c>
      <c r="DPE394" s="296" t="s">
        <v>5784</v>
      </c>
      <c r="DPF394" s="296" t="s">
        <v>5784</v>
      </c>
      <c r="DPG394" s="296" t="s">
        <v>5784</v>
      </c>
      <c r="DPH394" s="296" t="s">
        <v>5784</v>
      </c>
      <c r="DPI394" s="296" t="s">
        <v>5784</v>
      </c>
      <c r="DPJ394" s="296" t="s">
        <v>5784</v>
      </c>
      <c r="DPK394" s="296" t="s">
        <v>5784</v>
      </c>
      <c r="DPL394" s="296" t="s">
        <v>5784</v>
      </c>
      <c r="DPM394" s="296" t="s">
        <v>5784</v>
      </c>
      <c r="DPN394" s="296" t="s">
        <v>5784</v>
      </c>
      <c r="DPO394" s="296" t="s">
        <v>5784</v>
      </c>
      <c r="DPP394" s="296" t="s">
        <v>5784</v>
      </c>
      <c r="DPQ394" s="296" t="s">
        <v>5784</v>
      </c>
      <c r="DPR394" s="296" t="s">
        <v>5784</v>
      </c>
      <c r="DPS394" s="296" t="s">
        <v>5784</v>
      </c>
      <c r="DPT394" s="296" t="s">
        <v>5784</v>
      </c>
      <c r="DPU394" s="296" t="s">
        <v>5784</v>
      </c>
      <c r="DPV394" s="296" t="s">
        <v>5784</v>
      </c>
      <c r="DPW394" s="296" t="s">
        <v>5784</v>
      </c>
      <c r="DPX394" s="296" t="s">
        <v>5784</v>
      </c>
      <c r="DPY394" s="296" t="s">
        <v>5784</v>
      </c>
      <c r="DPZ394" s="296" t="s">
        <v>5784</v>
      </c>
      <c r="DQA394" s="296" t="s">
        <v>5784</v>
      </c>
      <c r="DQB394" s="296" t="s">
        <v>5784</v>
      </c>
      <c r="DQC394" s="296" t="s">
        <v>5784</v>
      </c>
      <c r="DQD394" s="296" t="s">
        <v>5784</v>
      </c>
      <c r="DQE394" s="296" t="s">
        <v>5784</v>
      </c>
      <c r="DQF394" s="296" t="s">
        <v>5784</v>
      </c>
      <c r="DQG394" s="296" t="s">
        <v>5784</v>
      </c>
      <c r="DQH394" s="296" t="s">
        <v>5784</v>
      </c>
      <c r="DQI394" s="296" t="s">
        <v>5784</v>
      </c>
      <c r="DQJ394" s="296" t="s">
        <v>5784</v>
      </c>
      <c r="DQK394" s="296" t="s">
        <v>5784</v>
      </c>
      <c r="DQL394" s="296" t="s">
        <v>5784</v>
      </c>
      <c r="DQM394" s="296" t="s">
        <v>5784</v>
      </c>
      <c r="DQN394" s="296" t="s">
        <v>5784</v>
      </c>
      <c r="DQO394" s="296" t="s">
        <v>5784</v>
      </c>
      <c r="DQP394" s="296" t="s">
        <v>5784</v>
      </c>
      <c r="DQQ394" s="296" t="s">
        <v>5784</v>
      </c>
      <c r="DQR394" s="296" t="s">
        <v>5784</v>
      </c>
      <c r="DQS394" s="296" t="s">
        <v>5784</v>
      </c>
      <c r="DQT394" s="296" t="s">
        <v>5784</v>
      </c>
      <c r="DQU394" s="296" t="s">
        <v>5784</v>
      </c>
      <c r="DQV394" s="296" t="s">
        <v>5784</v>
      </c>
      <c r="DQW394" s="296" t="s">
        <v>5784</v>
      </c>
      <c r="DQX394" s="296" t="s">
        <v>5784</v>
      </c>
      <c r="DQY394" s="296" t="s">
        <v>5784</v>
      </c>
      <c r="DQZ394" s="296" t="s">
        <v>5784</v>
      </c>
      <c r="DRA394" s="296" t="s">
        <v>5784</v>
      </c>
      <c r="DRB394" s="296" t="s">
        <v>5784</v>
      </c>
      <c r="DRC394" s="296" t="s">
        <v>5784</v>
      </c>
      <c r="DRD394" s="296" t="s">
        <v>5784</v>
      </c>
      <c r="DRE394" s="296" t="s">
        <v>5784</v>
      </c>
      <c r="DRF394" s="296" t="s">
        <v>5784</v>
      </c>
      <c r="DRG394" s="296" t="s">
        <v>5784</v>
      </c>
      <c r="DRH394" s="296" t="s">
        <v>5784</v>
      </c>
      <c r="DRI394" s="296" t="s">
        <v>5784</v>
      </c>
      <c r="DRJ394" s="296" t="s">
        <v>5784</v>
      </c>
      <c r="DRK394" s="296" t="s">
        <v>5784</v>
      </c>
      <c r="DRL394" s="296" t="s">
        <v>5784</v>
      </c>
      <c r="DRM394" s="296" t="s">
        <v>5784</v>
      </c>
      <c r="DRN394" s="296" t="s">
        <v>5784</v>
      </c>
      <c r="DRO394" s="296" t="s">
        <v>5784</v>
      </c>
      <c r="DRP394" s="296" t="s">
        <v>5784</v>
      </c>
      <c r="DRQ394" s="296" t="s">
        <v>5784</v>
      </c>
      <c r="DRR394" s="296" t="s">
        <v>5784</v>
      </c>
      <c r="DRS394" s="296" t="s">
        <v>5784</v>
      </c>
      <c r="DRT394" s="296" t="s">
        <v>5784</v>
      </c>
      <c r="DRU394" s="296" t="s">
        <v>5784</v>
      </c>
      <c r="DRV394" s="296" t="s">
        <v>5784</v>
      </c>
      <c r="DRW394" s="296" t="s">
        <v>5784</v>
      </c>
      <c r="DRX394" s="296" t="s">
        <v>5784</v>
      </c>
      <c r="DRY394" s="296" t="s">
        <v>5784</v>
      </c>
      <c r="DRZ394" s="296" t="s">
        <v>5784</v>
      </c>
      <c r="DSA394" s="296" t="s">
        <v>5784</v>
      </c>
      <c r="DSB394" s="296" t="s">
        <v>5784</v>
      </c>
      <c r="DSC394" s="296" t="s">
        <v>5784</v>
      </c>
      <c r="DSD394" s="296" t="s">
        <v>5784</v>
      </c>
      <c r="DSE394" s="296" t="s">
        <v>5784</v>
      </c>
      <c r="DSF394" s="296" t="s">
        <v>5784</v>
      </c>
      <c r="DSG394" s="296" t="s">
        <v>5784</v>
      </c>
      <c r="DSH394" s="296" t="s">
        <v>5784</v>
      </c>
      <c r="DSI394" s="296" t="s">
        <v>5784</v>
      </c>
      <c r="DSJ394" s="296" t="s">
        <v>5784</v>
      </c>
      <c r="DSK394" s="296" t="s">
        <v>5784</v>
      </c>
      <c r="DSL394" s="296" t="s">
        <v>5784</v>
      </c>
      <c r="DSM394" s="296" t="s">
        <v>5784</v>
      </c>
      <c r="DSN394" s="296" t="s">
        <v>5784</v>
      </c>
      <c r="DSO394" s="296" t="s">
        <v>5784</v>
      </c>
      <c r="DSP394" s="296" t="s">
        <v>5784</v>
      </c>
      <c r="DSQ394" s="296" t="s">
        <v>5784</v>
      </c>
      <c r="DSR394" s="296" t="s">
        <v>5784</v>
      </c>
      <c r="DSS394" s="296" t="s">
        <v>5784</v>
      </c>
      <c r="DST394" s="296" t="s">
        <v>5784</v>
      </c>
      <c r="DSU394" s="296" t="s">
        <v>5784</v>
      </c>
      <c r="DSV394" s="296" t="s">
        <v>5784</v>
      </c>
      <c r="DSW394" s="296" t="s">
        <v>5784</v>
      </c>
      <c r="DSX394" s="296" t="s">
        <v>5784</v>
      </c>
      <c r="DSY394" s="296" t="s">
        <v>5784</v>
      </c>
      <c r="DSZ394" s="296" t="s">
        <v>5784</v>
      </c>
      <c r="DTA394" s="296" t="s">
        <v>5784</v>
      </c>
      <c r="DTB394" s="296" t="s">
        <v>5784</v>
      </c>
      <c r="DTC394" s="296" t="s">
        <v>5784</v>
      </c>
      <c r="DTD394" s="296" t="s">
        <v>5784</v>
      </c>
      <c r="DTE394" s="296" t="s">
        <v>5784</v>
      </c>
      <c r="DTF394" s="296" t="s">
        <v>5784</v>
      </c>
      <c r="DTG394" s="296" t="s">
        <v>5784</v>
      </c>
      <c r="DTH394" s="296" t="s">
        <v>5784</v>
      </c>
      <c r="DTI394" s="296" t="s">
        <v>5784</v>
      </c>
      <c r="DTJ394" s="296" t="s">
        <v>5784</v>
      </c>
      <c r="DTK394" s="296" t="s">
        <v>5784</v>
      </c>
      <c r="DTL394" s="296" t="s">
        <v>5784</v>
      </c>
      <c r="DTM394" s="296" t="s">
        <v>5784</v>
      </c>
      <c r="DTN394" s="296" t="s">
        <v>5784</v>
      </c>
      <c r="DTO394" s="296" t="s">
        <v>5784</v>
      </c>
      <c r="DTP394" s="296" t="s">
        <v>5784</v>
      </c>
      <c r="DTQ394" s="296" t="s">
        <v>5784</v>
      </c>
      <c r="DTR394" s="296" t="s">
        <v>5784</v>
      </c>
      <c r="DTS394" s="296" t="s">
        <v>5784</v>
      </c>
      <c r="DTT394" s="296" t="s">
        <v>5784</v>
      </c>
      <c r="DTU394" s="296" t="s">
        <v>5784</v>
      </c>
      <c r="DTV394" s="296" t="s">
        <v>5784</v>
      </c>
      <c r="DTW394" s="296" t="s">
        <v>5784</v>
      </c>
      <c r="DTX394" s="296" t="s">
        <v>5784</v>
      </c>
      <c r="DTY394" s="296" t="s">
        <v>5784</v>
      </c>
      <c r="DTZ394" s="296" t="s">
        <v>5784</v>
      </c>
      <c r="DUA394" s="296" t="s">
        <v>5784</v>
      </c>
      <c r="DUB394" s="296" t="s">
        <v>5784</v>
      </c>
      <c r="DUC394" s="296" t="s">
        <v>5784</v>
      </c>
      <c r="DUD394" s="296" t="s">
        <v>5784</v>
      </c>
      <c r="DUE394" s="296" t="s">
        <v>5784</v>
      </c>
      <c r="DUF394" s="296" t="s">
        <v>5784</v>
      </c>
      <c r="DUG394" s="296" t="s">
        <v>5784</v>
      </c>
      <c r="DUH394" s="296" t="s">
        <v>5784</v>
      </c>
      <c r="DUI394" s="296" t="s">
        <v>5784</v>
      </c>
      <c r="DUJ394" s="296" t="s">
        <v>5784</v>
      </c>
      <c r="DUK394" s="296" t="s">
        <v>5784</v>
      </c>
      <c r="DUL394" s="296" t="s">
        <v>5784</v>
      </c>
      <c r="DUM394" s="296" t="s">
        <v>5784</v>
      </c>
      <c r="DUN394" s="296" t="s">
        <v>5784</v>
      </c>
      <c r="DUO394" s="296" t="s">
        <v>5784</v>
      </c>
      <c r="DUP394" s="296" t="s">
        <v>5784</v>
      </c>
      <c r="DUQ394" s="296" t="s">
        <v>5784</v>
      </c>
      <c r="DUR394" s="296" t="s">
        <v>5784</v>
      </c>
      <c r="DUS394" s="296" t="s">
        <v>5784</v>
      </c>
      <c r="DUT394" s="296" t="s">
        <v>5784</v>
      </c>
      <c r="DUU394" s="296" t="s">
        <v>5784</v>
      </c>
      <c r="DUV394" s="296" t="s">
        <v>5784</v>
      </c>
      <c r="DUW394" s="296" t="s">
        <v>5784</v>
      </c>
      <c r="DUX394" s="296" t="s">
        <v>5784</v>
      </c>
      <c r="DUY394" s="296" t="s">
        <v>5784</v>
      </c>
      <c r="DUZ394" s="296" t="s">
        <v>5784</v>
      </c>
      <c r="DVA394" s="296" t="s">
        <v>5784</v>
      </c>
      <c r="DVB394" s="296" t="s">
        <v>5784</v>
      </c>
      <c r="DVC394" s="296" t="s">
        <v>5784</v>
      </c>
      <c r="DVD394" s="296" t="s">
        <v>5784</v>
      </c>
      <c r="DVE394" s="296" t="s">
        <v>5784</v>
      </c>
      <c r="DVF394" s="296" t="s">
        <v>5784</v>
      </c>
      <c r="DVG394" s="296" t="s">
        <v>5784</v>
      </c>
      <c r="DVH394" s="296" t="s">
        <v>5784</v>
      </c>
      <c r="DVI394" s="296" t="s">
        <v>5784</v>
      </c>
      <c r="DVJ394" s="296" t="s">
        <v>5784</v>
      </c>
      <c r="DVK394" s="296" t="s">
        <v>5784</v>
      </c>
      <c r="DVL394" s="296" t="s">
        <v>5784</v>
      </c>
      <c r="DVM394" s="296" t="s">
        <v>5784</v>
      </c>
      <c r="DVN394" s="296" t="s">
        <v>5784</v>
      </c>
      <c r="DVO394" s="296" t="s">
        <v>5784</v>
      </c>
      <c r="DVP394" s="296" t="s">
        <v>5784</v>
      </c>
      <c r="DVQ394" s="296" t="s">
        <v>5784</v>
      </c>
      <c r="DVR394" s="296" t="s">
        <v>5784</v>
      </c>
      <c r="DVS394" s="296" t="s">
        <v>5784</v>
      </c>
      <c r="DVT394" s="296" t="s">
        <v>5784</v>
      </c>
      <c r="DVU394" s="296" t="s">
        <v>5784</v>
      </c>
      <c r="DVV394" s="296" t="s">
        <v>5784</v>
      </c>
      <c r="DVW394" s="296" t="s">
        <v>5784</v>
      </c>
      <c r="DVX394" s="296" t="s">
        <v>5784</v>
      </c>
      <c r="DVY394" s="296" t="s">
        <v>5784</v>
      </c>
      <c r="DVZ394" s="296" t="s">
        <v>5784</v>
      </c>
      <c r="DWA394" s="296" t="s">
        <v>5784</v>
      </c>
      <c r="DWB394" s="296" t="s">
        <v>5784</v>
      </c>
      <c r="DWC394" s="296" t="s">
        <v>5784</v>
      </c>
      <c r="DWD394" s="296" t="s">
        <v>5784</v>
      </c>
      <c r="DWE394" s="296" t="s">
        <v>5784</v>
      </c>
      <c r="DWF394" s="296" t="s">
        <v>5784</v>
      </c>
      <c r="DWG394" s="296" t="s">
        <v>5784</v>
      </c>
      <c r="DWH394" s="296" t="s">
        <v>5784</v>
      </c>
      <c r="DWI394" s="296" t="s">
        <v>5784</v>
      </c>
      <c r="DWJ394" s="296" t="s">
        <v>5784</v>
      </c>
      <c r="DWK394" s="296" t="s">
        <v>5784</v>
      </c>
      <c r="DWL394" s="296" t="s">
        <v>5784</v>
      </c>
      <c r="DWM394" s="296" t="s">
        <v>5784</v>
      </c>
      <c r="DWN394" s="296" t="s">
        <v>5784</v>
      </c>
      <c r="DWO394" s="296" t="s">
        <v>5784</v>
      </c>
      <c r="DWP394" s="296" t="s">
        <v>5784</v>
      </c>
      <c r="DWQ394" s="296" t="s">
        <v>5784</v>
      </c>
      <c r="DWR394" s="296" t="s">
        <v>5784</v>
      </c>
      <c r="DWS394" s="296" t="s">
        <v>5784</v>
      </c>
      <c r="DWT394" s="296" t="s">
        <v>5784</v>
      </c>
      <c r="DWU394" s="296" t="s">
        <v>5784</v>
      </c>
      <c r="DWV394" s="296" t="s">
        <v>5784</v>
      </c>
      <c r="DWW394" s="296" t="s">
        <v>5784</v>
      </c>
      <c r="DWX394" s="296" t="s">
        <v>5784</v>
      </c>
      <c r="DWY394" s="296" t="s">
        <v>5784</v>
      </c>
      <c r="DWZ394" s="296" t="s">
        <v>5784</v>
      </c>
      <c r="DXA394" s="296" t="s">
        <v>5784</v>
      </c>
      <c r="DXB394" s="296" t="s">
        <v>5784</v>
      </c>
      <c r="DXC394" s="296" t="s">
        <v>5784</v>
      </c>
      <c r="DXD394" s="296" t="s">
        <v>5784</v>
      </c>
      <c r="DXE394" s="296" t="s">
        <v>5784</v>
      </c>
      <c r="DXF394" s="296" t="s">
        <v>5784</v>
      </c>
      <c r="DXG394" s="296" t="s">
        <v>5784</v>
      </c>
      <c r="DXH394" s="296" t="s">
        <v>5784</v>
      </c>
      <c r="DXI394" s="296" t="s">
        <v>5784</v>
      </c>
      <c r="DXJ394" s="296" t="s">
        <v>5784</v>
      </c>
      <c r="DXK394" s="296" t="s">
        <v>5784</v>
      </c>
      <c r="DXL394" s="296" t="s">
        <v>5784</v>
      </c>
      <c r="DXM394" s="296" t="s">
        <v>5784</v>
      </c>
      <c r="DXN394" s="296" t="s">
        <v>5784</v>
      </c>
      <c r="DXO394" s="296" t="s">
        <v>5784</v>
      </c>
      <c r="DXP394" s="296" t="s">
        <v>5784</v>
      </c>
      <c r="DXQ394" s="296" t="s">
        <v>5784</v>
      </c>
      <c r="DXR394" s="296" t="s">
        <v>5784</v>
      </c>
      <c r="DXS394" s="296" t="s">
        <v>5784</v>
      </c>
      <c r="DXT394" s="296" t="s">
        <v>5784</v>
      </c>
      <c r="DXU394" s="296" t="s">
        <v>5784</v>
      </c>
      <c r="DXV394" s="296" t="s">
        <v>5784</v>
      </c>
      <c r="DXW394" s="296" t="s">
        <v>5784</v>
      </c>
      <c r="DXX394" s="296" t="s">
        <v>5784</v>
      </c>
      <c r="DXY394" s="296" t="s">
        <v>5784</v>
      </c>
      <c r="DXZ394" s="296" t="s">
        <v>5784</v>
      </c>
      <c r="DYA394" s="296" t="s">
        <v>5784</v>
      </c>
      <c r="DYB394" s="296" t="s">
        <v>5784</v>
      </c>
      <c r="DYC394" s="296" t="s">
        <v>5784</v>
      </c>
      <c r="DYD394" s="296" t="s">
        <v>5784</v>
      </c>
      <c r="DYE394" s="296" t="s">
        <v>5784</v>
      </c>
      <c r="DYF394" s="296" t="s">
        <v>5784</v>
      </c>
      <c r="DYG394" s="296" t="s">
        <v>5784</v>
      </c>
      <c r="DYH394" s="296" t="s">
        <v>5784</v>
      </c>
      <c r="DYI394" s="296" t="s">
        <v>5784</v>
      </c>
      <c r="DYJ394" s="296" t="s">
        <v>5784</v>
      </c>
      <c r="DYK394" s="296" t="s">
        <v>5784</v>
      </c>
      <c r="DYL394" s="296" t="s">
        <v>5784</v>
      </c>
      <c r="DYM394" s="296" t="s">
        <v>5784</v>
      </c>
      <c r="DYN394" s="296" t="s">
        <v>5784</v>
      </c>
      <c r="DYO394" s="296" t="s">
        <v>5784</v>
      </c>
      <c r="DYP394" s="296" t="s">
        <v>5784</v>
      </c>
      <c r="DYQ394" s="296" t="s">
        <v>5784</v>
      </c>
      <c r="DYR394" s="296" t="s">
        <v>5784</v>
      </c>
      <c r="DYS394" s="296" t="s">
        <v>5784</v>
      </c>
      <c r="DYT394" s="296" t="s">
        <v>5784</v>
      </c>
      <c r="DYU394" s="296" t="s">
        <v>5784</v>
      </c>
      <c r="DYV394" s="296" t="s">
        <v>5784</v>
      </c>
      <c r="DYW394" s="296" t="s">
        <v>5784</v>
      </c>
      <c r="DYX394" s="296" t="s">
        <v>5784</v>
      </c>
      <c r="DYY394" s="296" t="s">
        <v>5784</v>
      </c>
      <c r="DYZ394" s="296" t="s">
        <v>5784</v>
      </c>
      <c r="DZA394" s="296" t="s">
        <v>5784</v>
      </c>
      <c r="DZB394" s="296" t="s">
        <v>5784</v>
      </c>
      <c r="DZC394" s="296" t="s">
        <v>5784</v>
      </c>
      <c r="DZD394" s="296" t="s">
        <v>5784</v>
      </c>
      <c r="DZE394" s="296" t="s">
        <v>5784</v>
      </c>
      <c r="DZF394" s="296" t="s">
        <v>5784</v>
      </c>
      <c r="DZG394" s="296" t="s">
        <v>5784</v>
      </c>
      <c r="DZH394" s="296" t="s">
        <v>5784</v>
      </c>
      <c r="DZI394" s="296" t="s">
        <v>5784</v>
      </c>
      <c r="DZJ394" s="296" t="s">
        <v>5784</v>
      </c>
      <c r="DZK394" s="296" t="s">
        <v>5784</v>
      </c>
      <c r="DZL394" s="296" t="s">
        <v>5784</v>
      </c>
      <c r="DZM394" s="296" t="s">
        <v>5784</v>
      </c>
      <c r="DZN394" s="296" t="s">
        <v>5784</v>
      </c>
      <c r="DZO394" s="296" t="s">
        <v>5784</v>
      </c>
      <c r="DZP394" s="296" t="s">
        <v>5784</v>
      </c>
      <c r="DZQ394" s="296" t="s">
        <v>5784</v>
      </c>
      <c r="DZR394" s="296" t="s">
        <v>5784</v>
      </c>
      <c r="DZS394" s="296" t="s">
        <v>5784</v>
      </c>
      <c r="DZT394" s="296" t="s">
        <v>5784</v>
      </c>
      <c r="DZU394" s="296" t="s">
        <v>5784</v>
      </c>
      <c r="DZV394" s="296" t="s">
        <v>5784</v>
      </c>
      <c r="DZW394" s="296" t="s">
        <v>5784</v>
      </c>
      <c r="DZX394" s="296" t="s">
        <v>5784</v>
      </c>
      <c r="DZY394" s="296" t="s">
        <v>5784</v>
      </c>
      <c r="DZZ394" s="296" t="s">
        <v>5784</v>
      </c>
      <c r="EAA394" s="296" t="s">
        <v>5784</v>
      </c>
      <c r="EAB394" s="296" t="s">
        <v>5784</v>
      </c>
      <c r="EAC394" s="296" t="s">
        <v>5784</v>
      </c>
      <c r="EAD394" s="296" t="s">
        <v>5784</v>
      </c>
      <c r="EAE394" s="296" t="s">
        <v>5784</v>
      </c>
      <c r="EAF394" s="296" t="s">
        <v>5784</v>
      </c>
      <c r="EAG394" s="296" t="s">
        <v>5784</v>
      </c>
      <c r="EAH394" s="296" t="s">
        <v>5784</v>
      </c>
      <c r="EAI394" s="296" t="s">
        <v>5784</v>
      </c>
      <c r="EAJ394" s="296" t="s">
        <v>5784</v>
      </c>
      <c r="EAK394" s="296" t="s">
        <v>5784</v>
      </c>
      <c r="EAL394" s="296" t="s">
        <v>5784</v>
      </c>
      <c r="EAM394" s="296" t="s">
        <v>5784</v>
      </c>
      <c r="EAN394" s="296" t="s">
        <v>5784</v>
      </c>
      <c r="EAO394" s="296" t="s">
        <v>5784</v>
      </c>
      <c r="EAP394" s="296" t="s">
        <v>5784</v>
      </c>
      <c r="EAQ394" s="296" t="s">
        <v>5784</v>
      </c>
      <c r="EAR394" s="296" t="s">
        <v>5784</v>
      </c>
      <c r="EAS394" s="296" t="s">
        <v>5784</v>
      </c>
      <c r="EAT394" s="296" t="s">
        <v>5784</v>
      </c>
      <c r="EAU394" s="296" t="s">
        <v>5784</v>
      </c>
      <c r="EAV394" s="296" t="s">
        <v>5784</v>
      </c>
      <c r="EAW394" s="296" t="s">
        <v>5784</v>
      </c>
      <c r="EAX394" s="296" t="s">
        <v>5784</v>
      </c>
      <c r="EAY394" s="296" t="s">
        <v>5784</v>
      </c>
      <c r="EAZ394" s="296" t="s">
        <v>5784</v>
      </c>
      <c r="EBA394" s="296" t="s">
        <v>5784</v>
      </c>
      <c r="EBB394" s="296" t="s">
        <v>5784</v>
      </c>
      <c r="EBC394" s="296" t="s">
        <v>5784</v>
      </c>
      <c r="EBD394" s="296" t="s">
        <v>5784</v>
      </c>
      <c r="EBE394" s="296" t="s">
        <v>5784</v>
      </c>
      <c r="EBF394" s="296" t="s">
        <v>5784</v>
      </c>
      <c r="EBG394" s="296" t="s">
        <v>5784</v>
      </c>
      <c r="EBH394" s="296" t="s">
        <v>5784</v>
      </c>
      <c r="EBI394" s="296" t="s">
        <v>5784</v>
      </c>
      <c r="EBJ394" s="296" t="s">
        <v>5784</v>
      </c>
      <c r="EBK394" s="296" t="s">
        <v>5784</v>
      </c>
      <c r="EBL394" s="296" t="s">
        <v>5784</v>
      </c>
      <c r="EBM394" s="296" t="s">
        <v>5784</v>
      </c>
      <c r="EBN394" s="296" t="s">
        <v>5784</v>
      </c>
      <c r="EBO394" s="296" t="s">
        <v>5784</v>
      </c>
      <c r="EBP394" s="296" t="s">
        <v>5784</v>
      </c>
      <c r="EBQ394" s="296" t="s">
        <v>5784</v>
      </c>
      <c r="EBR394" s="296" t="s">
        <v>5784</v>
      </c>
      <c r="EBS394" s="296" t="s">
        <v>5784</v>
      </c>
      <c r="EBT394" s="296" t="s">
        <v>5784</v>
      </c>
      <c r="EBU394" s="296" t="s">
        <v>5784</v>
      </c>
      <c r="EBV394" s="296" t="s">
        <v>5784</v>
      </c>
      <c r="EBW394" s="296" t="s">
        <v>5784</v>
      </c>
      <c r="EBX394" s="296" t="s">
        <v>5784</v>
      </c>
      <c r="EBY394" s="296" t="s">
        <v>5784</v>
      </c>
      <c r="EBZ394" s="296" t="s">
        <v>5784</v>
      </c>
      <c r="ECA394" s="296" t="s">
        <v>5784</v>
      </c>
      <c r="ECB394" s="296" t="s">
        <v>5784</v>
      </c>
      <c r="ECC394" s="296" t="s">
        <v>5784</v>
      </c>
      <c r="ECD394" s="296" t="s">
        <v>5784</v>
      </c>
      <c r="ECE394" s="296" t="s">
        <v>5784</v>
      </c>
      <c r="ECF394" s="296" t="s">
        <v>5784</v>
      </c>
      <c r="ECG394" s="296" t="s">
        <v>5784</v>
      </c>
      <c r="ECH394" s="296" t="s">
        <v>5784</v>
      </c>
      <c r="ECI394" s="296" t="s">
        <v>5784</v>
      </c>
      <c r="ECJ394" s="296" t="s">
        <v>5784</v>
      </c>
      <c r="ECK394" s="296" t="s">
        <v>5784</v>
      </c>
      <c r="ECL394" s="296" t="s">
        <v>5784</v>
      </c>
      <c r="ECM394" s="296" t="s">
        <v>5784</v>
      </c>
      <c r="ECN394" s="296" t="s">
        <v>5784</v>
      </c>
      <c r="ECO394" s="296" t="s">
        <v>5784</v>
      </c>
      <c r="ECP394" s="296" t="s">
        <v>5784</v>
      </c>
      <c r="ECQ394" s="296" t="s">
        <v>5784</v>
      </c>
      <c r="ECR394" s="296" t="s">
        <v>5784</v>
      </c>
      <c r="ECS394" s="296" t="s">
        <v>5784</v>
      </c>
      <c r="ECT394" s="296" t="s">
        <v>5784</v>
      </c>
      <c r="ECU394" s="296" t="s">
        <v>5784</v>
      </c>
      <c r="ECV394" s="296" t="s">
        <v>5784</v>
      </c>
      <c r="ECW394" s="296" t="s">
        <v>5784</v>
      </c>
      <c r="ECX394" s="296" t="s">
        <v>5784</v>
      </c>
      <c r="ECY394" s="296" t="s">
        <v>5784</v>
      </c>
      <c r="ECZ394" s="296" t="s">
        <v>5784</v>
      </c>
      <c r="EDA394" s="296" t="s">
        <v>5784</v>
      </c>
      <c r="EDB394" s="296" t="s">
        <v>5784</v>
      </c>
      <c r="EDC394" s="296" t="s">
        <v>5784</v>
      </c>
      <c r="EDD394" s="296" t="s">
        <v>5784</v>
      </c>
      <c r="EDE394" s="296" t="s">
        <v>5784</v>
      </c>
      <c r="EDF394" s="296" t="s">
        <v>5784</v>
      </c>
      <c r="EDG394" s="296" t="s">
        <v>5784</v>
      </c>
      <c r="EDH394" s="296" t="s">
        <v>5784</v>
      </c>
      <c r="EDI394" s="296" t="s">
        <v>5784</v>
      </c>
      <c r="EDJ394" s="296" t="s">
        <v>5784</v>
      </c>
      <c r="EDK394" s="296" t="s">
        <v>5784</v>
      </c>
      <c r="EDL394" s="296" t="s">
        <v>5784</v>
      </c>
      <c r="EDM394" s="296" t="s">
        <v>5784</v>
      </c>
      <c r="EDN394" s="296" t="s">
        <v>5784</v>
      </c>
      <c r="EDO394" s="296" t="s">
        <v>5784</v>
      </c>
      <c r="EDP394" s="296" t="s">
        <v>5784</v>
      </c>
      <c r="EDQ394" s="296" t="s">
        <v>5784</v>
      </c>
      <c r="EDR394" s="296" t="s">
        <v>5784</v>
      </c>
      <c r="EDS394" s="296" t="s">
        <v>5784</v>
      </c>
      <c r="EDT394" s="296" t="s">
        <v>5784</v>
      </c>
      <c r="EDU394" s="296" t="s">
        <v>5784</v>
      </c>
      <c r="EDV394" s="296" t="s">
        <v>5784</v>
      </c>
      <c r="EDW394" s="296" t="s">
        <v>5784</v>
      </c>
      <c r="EDX394" s="296" t="s">
        <v>5784</v>
      </c>
      <c r="EDY394" s="296" t="s">
        <v>5784</v>
      </c>
      <c r="EDZ394" s="296" t="s">
        <v>5784</v>
      </c>
      <c r="EEA394" s="296" t="s">
        <v>5784</v>
      </c>
      <c r="EEB394" s="296" t="s">
        <v>5784</v>
      </c>
      <c r="EEC394" s="296" t="s">
        <v>5784</v>
      </c>
      <c r="EED394" s="296" t="s">
        <v>5784</v>
      </c>
      <c r="EEE394" s="296" t="s">
        <v>5784</v>
      </c>
      <c r="EEF394" s="296" t="s">
        <v>5784</v>
      </c>
      <c r="EEG394" s="296" t="s">
        <v>5784</v>
      </c>
      <c r="EEH394" s="296" t="s">
        <v>5784</v>
      </c>
      <c r="EEI394" s="296" t="s">
        <v>5784</v>
      </c>
      <c r="EEJ394" s="296" t="s">
        <v>5784</v>
      </c>
      <c r="EEK394" s="296" t="s">
        <v>5784</v>
      </c>
      <c r="EEL394" s="296" t="s">
        <v>5784</v>
      </c>
      <c r="EEM394" s="296" t="s">
        <v>5784</v>
      </c>
      <c r="EEN394" s="296" t="s">
        <v>5784</v>
      </c>
      <c r="EEO394" s="296" t="s">
        <v>5784</v>
      </c>
      <c r="EEP394" s="296" t="s">
        <v>5784</v>
      </c>
      <c r="EEQ394" s="296" t="s">
        <v>5784</v>
      </c>
      <c r="EER394" s="296" t="s">
        <v>5784</v>
      </c>
      <c r="EES394" s="296" t="s">
        <v>5784</v>
      </c>
      <c r="EET394" s="296" t="s">
        <v>5784</v>
      </c>
      <c r="EEU394" s="296" t="s">
        <v>5784</v>
      </c>
      <c r="EEV394" s="296" t="s">
        <v>5784</v>
      </c>
      <c r="EEW394" s="296" t="s">
        <v>5784</v>
      </c>
      <c r="EEX394" s="296" t="s">
        <v>5784</v>
      </c>
      <c r="EEY394" s="296" t="s">
        <v>5784</v>
      </c>
      <c r="EEZ394" s="296" t="s">
        <v>5784</v>
      </c>
      <c r="EFA394" s="296" t="s">
        <v>5784</v>
      </c>
      <c r="EFB394" s="296" t="s">
        <v>5784</v>
      </c>
      <c r="EFC394" s="296" t="s">
        <v>5784</v>
      </c>
      <c r="EFD394" s="296" t="s">
        <v>5784</v>
      </c>
      <c r="EFE394" s="296" t="s">
        <v>5784</v>
      </c>
      <c r="EFF394" s="296" t="s">
        <v>5784</v>
      </c>
      <c r="EFG394" s="296" t="s">
        <v>5784</v>
      </c>
      <c r="EFH394" s="296" t="s">
        <v>5784</v>
      </c>
      <c r="EFI394" s="296" t="s">
        <v>5784</v>
      </c>
      <c r="EFJ394" s="296" t="s">
        <v>5784</v>
      </c>
      <c r="EFK394" s="296" t="s">
        <v>5784</v>
      </c>
      <c r="EFL394" s="296" t="s">
        <v>5784</v>
      </c>
      <c r="EFM394" s="296" t="s">
        <v>5784</v>
      </c>
      <c r="EFN394" s="296" t="s">
        <v>5784</v>
      </c>
      <c r="EFO394" s="296" t="s">
        <v>5784</v>
      </c>
      <c r="EFP394" s="296" t="s">
        <v>5784</v>
      </c>
      <c r="EFQ394" s="296" t="s">
        <v>5784</v>
      </c>
      <c r="EFR394" s="296" t="s">
        <v>5784</v>
      </c>
      <c r="EFS394" s="296" t="s">
        <v>5784</v>
      </c>
      <c r="EFT394" s="296" t="s">
        <v>5784</v>
      </c>
      <c r="EFU394" s="296" t="s">
        <v>5784</v>
      </c>
      <c r="EFV394" s="296" t="s">
        <v>5784</v>
      </c>
      <c r="EFW394" s="296" t="s">
        <v>5784</v>
      </c>
      <c r="EFX394" s="296" t="s">
        <v>5784</v>
      </c>
      <c r="EFY394" s="296" t="s">
        <v>5784</v>
      </c>
      <c r="EFZ394" s="296" t="s">
        <v>5784</v>
      </c>
      <c r="EGA394" s="296" t="s">
        <v>5784</v>
      </c>
      <c r="EGB394" s="296" t="s">
        <v>5784</v>
      </c>
      <c r="EGC394" s="296" t="s">
        <v>5784</v>
      </c>
      <c r="EGD394" s="296" t="s">
        <v>5784</v>
      </c>
      <c r="EGE394" s="296" t="s">
        <v>5784</v>
      </c>
      <c r="EGF394" s="296" t="s">
        <v>5784</v>
      </c>
      <c r="EGG394" s="296" t="s">
        <v>5784</v>
      </c>
      <c r="EGH394" s="296" t="s">
        <v>5784</v>
      </c>
      <c r="EGI394" s="296" t="s">
        <v>5784</v>
      </c>
      <c r="EGJ394" s="296" t="s">
        <v>5784</v>
      </c>
      <c r="EGK394" s="296" t="s">
        <v>5784</v>
      </c>
      <c r="EGL394" s="296" t="s">
        <v>5784</v>
      </c>
      <c r="EGM394" s="296" t="s">
        <v>5784</v>
      </c>
      <c r="EGN394" s="296" t="s">
        <v>5784</v>
      </c>
      <c r="EGO394" s="296" t="s">
        <v>5784</v>
      </c>
      <c r="EGP394" s="296" t="s">
        <v>5784</v>
      </c>
      <c r="EGQ394" s="296" t="s">
        <v>5784</v>
      </c>
      <c r="EGR394" s="296" t="s">
        <v>5784</v>
      </c>
      <c r="EGS394" s="296" t="s">
        <v>5784</v>
      </c>
      <c r="EGT394" s="296" t="s">
        <v>5784</v>
      </c>
      <c r="EGU394" s="296" t="s">
        <v>5784</v>
      </c>
      <c r="EGV394" s="296" t="s">
        <v>5784</v>
      </c>
      <c r="EGW394" s="296" t="s">
        <v>5784</v>
      </c>
      <c r="EGX394" s="296" t="s">
        <v>5784</v>
      </c>
      <c r="EGY394" s="296" t="s">
        <v>5784</v>
      </c>
      <c r="EGZ394" s="296" t="s">
        <v>5784</v>
      </c>
      <c r="EHA394" s="296" t="s">
        <v>5784</v>
      </c>
      <c r="EHB394" s="296" t="s">
        <v>5784</v>
      </c>
      <c r="EHC394" s="296" t="s">
        <v>5784</v>
      </c>
      <c r="EHD394" s="296" t="s">
        <v>5784</v>
      </c>
      <c r="EHE394" s="296" t="s">
        <v>5784</v>
      </c>
      <c r="EHF394" s="296" t="s">
        <v>5784</v>
      </c>
      <c r="EHG394" s="296" t="s">
        <v>5784</v>
      </c>
      <c r="EHH394" s="296" t="s">
        <v>5784</v>
      </c>
      <c r="EHI394" s="296" t="s">
        <v>5784</v>
      </c>
      <c r="EHJ394" s="296" t="s">
        <v>5784</v>
      </c>
      <c r="EHK394" s="296" t="s">
        <v>5784</v>
      </c>
      <c r="EHL394" s="296" t="s">
        <v>5784</v>
      </c>
      <c r="EHM394" s="296" t="s">
        <v>5784</v>
      </c>
      <c r="EHN394" s="296" t="s">
        <v>5784</v>
      </c>
      <c r="EHO394" s="296" t="s">
        <v>5784</v>
      </c>
      <c r="EHP394" s="296" t="s">
        <v>5784</v>
      </c>
      <c r="EHQ394" s="296" t="s">
        <v>5784</v>
      </c>
      <c r="EHR394" s="296" t="s">
        <v>5784</v>
      </c>
      <c r="EHS394" s="296" t="s">
        <v>5784</v>
      </c>
      <c r="EHT394" s="296" t="s">
        <v>5784</v>
      </c>
      <c r="EHU394" s="296" t="s">
        <v>5784</v>
      </c>
      <c r="EHV394" s="296" t="s">
        <v>5784</v>
      </c>
      <c r="EHW394" s="296" t="s">
        <v>5784</v>
      </c>
      <c r="EHX394" s="296" t="s">
        <v>5784</v>
      </c>
      <c r="EHY394" s="296" t="s">
        <v>5784</v>
      </c>
      <c r="EHZ394" s="296" t="s">
        <v>5784</v>
      </c>
      <c r="EIA394" s="296" t="s">
        <v>5784</v>
      </c>
      <c r="EIB394" s="296" t="s">
        <v>5784</v>
      </c>
      <c r="EIC394" s="296" t="s">
        <v>5784</v>
      </c>
      <c r="EID394" s="296" t="s">
        <v>5784</v>
      </c>
      <c r="EIE394" s="296" t="s">
        <v>5784</v>
      </c>
      <c r="EIF394" s="296" t="s">
        <v>5784</v>
      </c>
      <c r="EIG394" s="296" t="s">
        <v>5784</v>
      </c>
      <c r="EIH394" s="296" t="s">
        <v>5784</v>
      </c>
      <c r="EII394" s="296" t="s">
        <v>5784</v>
      </c>
      <c r="EIJ394" s="296" t="s">
        <v>5784</v>
      </c>
      <c r="EIK394" s="296" t="s">
        <v>5784</v>
      </c>
      <c r="EIL394" s="296" t="s">
        <v>5784</v>
      </c>
      <c r="EIM394" s="296" t="s">
        <v>5784</v>
      </c>
      <c r="EIN394" s="296" t="s">
        <v>5784</v>
      </c>
      <c r="EIO394" s="296" t="s">
        <v>5784</v>
      </c>
      <c r="EIP394" s="296" t="s">
        <v>5784</v>
      </c>
      <c r="EIQ394" s="296" t="s">
        <v>5784</v>
      </c>
      <c r="EIR394" s="296" t="s">
        <v>5784</v>
      </c>
      <c r="EIS394" s="296" t="s">
        <v>5784</v>
      </c>
      <c r="EIT394" s="296" t="s">
        <v>5784</v>
      </c>
      <c r="EIU394" s="296" t="s">
        <v>5784</v>
      </c>
      <c r="EIV394" s="296" t="s">
        <v>5784</v>
      </c>
      <c r="EIW394" s="296" t="s">
        <v>5784</v>
      </c>
      <c r="EIX394" s="296" t="s">
        <v>5784</v>
      </c>
      <c r="EIY394" s="296" t="s">
        <v>5784</v>
      </c>
      <c r="EIZ394" s="296" t="s">
        <v>5784</v>
      </c>
      <c r="EJA394" s="296" t="s">
        <v>5784</v>
      </c>
      <c r="EJB394" s="296" t="s">
        <v>5784</v>
      </c>
      <c r="EJC394" s="296" t="s">
        <v>5784</v>
      </c>
      <c r="EJD394" s="296" t="s">
        <v>5784</v>
      </c>
      <c r="EJE394" s="296" t="s">
        <v>5784</v>
      </c>
      <c r="EJF394" s="296" t="s">
        <v>5784</v>
      </c>
      <c r="EJG394" s="296" t="s">
        <v>5784</v>
      </c>
      <c r="EJH394" s="296" t="s">
        <v>5784</v>
      </c>
      <c r="EJI394" s="296" t="s">
        <v>5784</v>
      </c>
      <c r="EJJ394" s="296" t="s">
        <v>5784</v>
      </c>
      <c r="EJK394" s="296" t="s">
        <v>5784</v>
      </c>
      <c r="EJL394" s="296" t="s">
        <v>5784</v>
      </c>
      <c r="EJM394" s="296" t="s">
        <v>5784</v>
      </c>
      <c r="EJN394" s="296" t="s">
        <v>5784</v>
      </c>
      <c r="EJO394" s="296" t="s">
        <v>5784</v>
      </c>
      <c r="EJP394" s="296" t="s">
        <v>5784</v>
      </c>
      <c r="EJQ394" s="296" t="s">
        <v>5784</v>
      </c>
      <c r="EJR394" s="296" t="s">
        <v>5784</v>
      </c>
      <c r="EJS394" s="296" t="s">
        <v>5784</v>
      </c>
      <c r="EJT394" s="296" t="s">
        <v>5784</v>
      </c>
      <c r="EJU394" s="296" t="s">
        <v>5784</v>
      </c>
      <c r="EJV394" s="296" t="s">
        <v>5784</v>
      </c>
      <c r="EJW394" s="296" t="s">
        <v>5784</v>
      </c>
      <c r="EJX394" s="296" t="s">
        <v>5784</v>
      </c>
      <c r="EJY394" s="296" t="s">
        <v>5784</v>
      </c>
      <c r="EJZ394" s="296" t="s">
        <v>5784</v>
      </c>
      <c r="EKA394" s="296" t="s">
        <v>5784</v>
      </c>
      <c r="EKB394" s="296" t="s">
        <v>5784</v>
      </c>
      <c r="EKC394" s="296" t="s">
        <v>5784</v>
      </c>
      <c r="EKD394" s="296" t="s">
        <v>5784</v>
      </c>
      <c r="EKE394" s="296" t="s">
        <v>5784</v>
      </c>
      <c r="EKF394" s="296" t="s">
        <v>5784</v>
      </c>
      <c r="EKG394" s="296" t="s">
        <v>5784</v>
      </c>
      <c r="EKH394" s="296" t="s">
        <v>5784</v>
      </c>
      <c r="EKI394" s="296" t="s">
        <v>5784</v>
      </c>
      <c r="EKJ394" s="296" t="s">
        <v>5784</v>
      </c>
      <c r="EKK394" s="296" t="s">
        <v>5784</v>
      </c>
      <c r="EKL394" s="296" t="s">
        <v>5784</v>
      </c>
      <c r="EKM394" s="296" t="s">
        <v>5784</v>
      </c>
      <c r="EKN394" s="296" t="s">
        <v>5784</v>
      </c>
      <c r="EKO394" s="296" t="s">
        <v>5784</v>
      </c>
      <c r="EKP394" s="296" t="s">
        <v>5784</v>
      </c>
      <c r="EKQ394" s="296" t="s">
        <v>5784</v>
      </c>
      <c r="EKR394" s="296" t="s">
        <v>5784</v>
      </c>
      <c r="EKS394" s="296" t="s">
        <v>5784</v>
      </c>
      <c r="EKT394" s="296" t="s">
        <v>5784</v>
      </c>
      <c r="EKU394" s="296" t="s">
        <v>5784</v>
      </c>
      <c r="EKV394" s="296" t="s">
        <v>5784</v>
      </c>
      <c r="EKW394" s="296" t="s">
        <v>5784</v>
      </c>
      <c r="EKX394" s="296" t="s">
        <v>5784</v>
      </c>
      <c r="EKY394" s="296" t="s">
        <v>5784</v>
      </c>
      <c r="EKZ394" s="296" t="s">
        <v>5784</v>
      </c>
      <c r="ELA394" s="296" t="s">
        <v>5784</v>
      </c>
      <c r="ELB394" s="296" t="s">
        <v>5784</v>
      </c>
      <c r="ELC394" s="296" t="s">
        <v>5784</v>
      </c>
      <c r="ELD394" s="296" t="s">
        <v>5784</v>
      </c>
      <c r="ELE394" s="296" t="s">
        <v>5784</v>
      </c>
      <c r="ELF394" s="296" t="s">
        <v>5784</v>
      </c>
      <c r="ELG394" s="296" t="s">
        <v>5784</v>
      </c>
      <c r="ELH394" s="296" t="s">
        <v>5784</v>
      </c>
      <c r="ELI394" s="296" t="s">
        <v>5784</v>
      </c>
      <c r="ELJ394" s="296" t="s">
        <v>5784</v>
      </c>
      <c r="ELK394" s="296" t="s">
        <v>5784</v>
      </c>
      <c r="ELL394" s="296" t="s">
        <v>5784</v>
      </c>
      <c r="ELM394" s="296" t="s">
        <v>5784</v>
      </c>
      <c r="ELN394" s="296" t="s">
        <v>5784</v>
      </c>
      <c r="ELO394" s="296" t="s">
        <v>5784</v>
      </c>
      <c r="ELP394" s="296" t="s">
        <v>5784</v>
      </c>
      <c r="ELQ394" s="296" t="s">
        <v>5784</v>
      </c>
      <c r="ELR394" s="296" t="s">
        <v>5784</v>
      </c>
      <c r="ELS394" s="296" t="s">
        <v>5784</v>
      </c>
      <c r="ELT394" s="296" t="s">
        <v>5784</v>
      </c>
      <c r="ELU394" s="296" t="s">
        <v>5784</v>
      </c>
      <c r="ELV394" s="296" t="s">
        <v>5784</v>
      </c>
      <c r="ELW394" s="296" t="s">
        <v>5784</v>
      </c>
      <c r="ELX394" s="296" t="s">
        <v>5784</v>
      </c>
      <c r="ELY394" s="296" t="s">
        <v>5784</v>
      </c>
      <c r="ELZ394" s="296" t="s">
        <v>5784</v>
      </c>
      <c r="EMA394" s="296" t="s">
        <v>5784</v>
      </c>
      <c r="EMB394" s="296" t="s">
        <v>5784</v>
      </c>
      <c r="EMC394" s="296" t="s">
        <v>5784</v>
      </c>
      <c r="EMD394" s="296" t="s">
        <v>5784</v>
      </c>
      <c r="EME394" s="296" t="s">
        <v>5784</v>
      </c>
      <c r="EMF394" s="296" t="s">
        <v>5784</v>
      </c>
      <c r="EMG394" s="296" t="s">
        <v>5784</v>
      </c>
      <c r="EMH394" s="296" t="s">
        <v>5784</v>
      </c>
      <c r="EMI394" s="296" t="s">
        <v>5784</v>
      </c>
      <c r="EMJ394" s="296" t="s">
        <v>5784</v>
      </c>
      <c r="EMK394" s="296" t="s">
        <v>5784</v>
      </c>
      <c r="EML394" s="296" t="s">
        <v>5784</v>
      </c>
      <c r="EMM394" s="296" t="s">
        <v>5784</v>
      </c>
      <c r="EMN394" s="296" t="s">
        <v>5784</v>
      </c>
      <c r="EMO394" s="296" t="s">
        <v>5784</v>
      </c>
      <c r="EMP394" s="296" t="s">
        <v>5784</v>
      </c>
      <c r="EMQ394" s="296" t="s">
        <v>5784</v>
      </c>
      <c r="EMR394" s="296" t="s">
        <v>5784</v>
      </c>
      <c r="EMS394" s="296" t="s">
        <v>5784</v>
      </c>
      <c r="EMT394" s="296" t="s">
        <v>5784</v>
      </c>
      <c r="EMU394" s="296" t="s">
        <v>5784</v>
      </c>
      <c r="EMV394" s="296" t="s">
        <v>5784</v>
      </c>
      <c r="EMW394" s="296" t="s">
        <v>5784</v>
      </c>
      <c r="EMX394" s="296" t="s">
        <v>5784</v>
      </c>
      <c r="EMY394" s="296" t="s">
        <v>5784</v>
      </c>
      <c r="EMZ394" s="296" t="s">
        <v>5784</v>
      </c>
      <c r="ENA394" s="296" t="s">
        <v>5784</v>
      </c>
      <c r="ENB394" s="296" t="s">
        <v>5784</v>
      </c>
      <c r="ENC394" s="296" t="s">
        <v>5784</v>
      </c>
      <c r="END394" s="296" t="s">
        <v>5784</v>
      </c>
      <c r="ENE394" s="296" t="s">
        <v>5784</v>
      </c>
      <c r="ENF394" s="296" t="s">
        <v>5784</v>
      </c>
      <c r="ENG394" s="296" t="s">
        <v>5784</v>
      </c>
      <c r="ENH394" s="296" t="s">
        <v>5784</v>
      </c>
      <c r="ENI394" s="296" t="s">
        <v>5784</v>
      </c>
      <c r="ENJ394" s="296" t="s">
        <v>5784</v>
      </c>
      <c r="ENK394" s="296" t="s">
        <v>5784</v>
      </c>
      <c r="ENL394" s="296" t="s">
        <v>5784</v>
      </c>
      <c r="ENM394" s="296" t="s">
        <v>5784</v>
      </c>
      <c r="ENN394" s="296" t="s">
        <v>5784</v>
      </c>
      <c r="ENO394" s="296" t="s">
        <v>5784</v>
      </c>
      <c r="ENP394" s="296" t="s">
        <v>5784</v>
      </c>
      <c r="ENQ394" s="296" t="s">
        <v>5784</v>
      </c>
      <c r="ENR394" s="296" t="s">
        <v>5784</v>
      </c>
      <c r="ENS394" s="296" t="s">
        <v>5784</v>
      </c>
      <c r="ENT394" s="296" t="s">
        <v>5784</v>
      </c>
      <c r="ENU394" s="296" t="s">
        <v>5784</v>
      </c>
      <c r="ENV394" s="296" t="s">
        <v>5784</v>
      </c>
      <c r="ENW394" s="296" t="s">
        <v>5784</v>
      </c>
      <c r="ENX394" s="296" t="s">
        <v>5784</v>
      </c>
      <c r="ENY394" s="296" t="s">
        <v>5784</v>
      </c>
      <c r="ENZ394" s="296" t="s">
        <v>5784</v>
      </c>
      <c r="EOA394" s="296" t="s">
        <v>5784</v>
      </c>
      <c r="EOB394" s="296" t="s">
        <v>5784</v>
      </c>
      <c r="EOC394" s="296" t="s">
        <v>5784</v>
      </c>
      <c r="EOD394" s="296" t="s">
        <v>5784</v>
      </c>
      <c r="EOE394" s="296" t="s">
        <v>5784</v>
      </c>
      <c r="EOF394" s="296" t="s">
        <v>5784</v>
      </c>
      <c r="EOG394" s="296" t="s">
        <v>5784</v>
      </c>
      <c r="EOH394" s="296" t="s">
        <v>5784</v>
      </c>
      <c r="EOI394" s="296" t="s">
        <v>5784</v>
      </c>
      <c r="EOJ394" s="296" t="s">
        <v>5784</v>
      </c>
      <c r="EOK394" s="296" t="s">
        <v>5784</v>
      </c>
      <c r="EOL394" s="296" t="s">
        <v>5784</v>
      </c>
      <c r="EOM394" s="296" t="s">
        <v>5784</v>
      </c>
      <c r="EON394" s="296" t="s">
        <v>5784</v>
      </c>
      <c r="EOO394" s="296" t="s">
        <v>5784</v>
      </c>
      <c r="EOP394" s="296" t="s">
        <v>5784</v>
      </c>
      <c r="EOQ394" s="296" t="s">
        <v>5784</v>
      </c>
      <c r="EOR394" s="296" t="s">
        <v>5784</v>
      </c>
      <c r="EOS394" s="296" t="s">
        <v>5784</v>
      </c>
      <c r="EOT394" s="296" t="s">
        <v>5784</v>
      </c>
      <c r="EOU394" s="296" t="s">
        <v>5784</v>
      </c>
      <c r="EOV394" s="296" t="s">
        <v>5784</v>
      </c>
      <c r="EOW394" s="296" t="s">
        <v>5784</v>
      </c>
      <c r="EOX394" s="296" t="s">
        <v>5784</v>
      </c>
      <c r="EOY394" s="296" t="s">
        <v>5784</v>
      </c>
      <c r="EOZ394" s="296" t="s">
        <v>5784</v>
      </c>
      <c r="EPA394" s="296" t="s">
        <v>5784</v>
      </c>
      <c r="EPB394" s="296" t="s">
        <v>5784</v>
      </c>
      <c r="EPC394" s="296" t="s">
        <v>5784</v>
      </c>
      <c r="EPD394" s="296" t="s">
        <v>5784</v>
      </c>
      <c r="EPE394" s="296" t="s">
        <v>5784</v>
      </c>
      <c r="EPF394" s="296" t="s">
        <v>5784</v>
      </c>
      <c r="EPG394" s="296" t="s">
        <v>5784</v>
      </c>
      <c r="EPH394" s="296" t="s">
        <v>5784</v>
      </c>
      <c r="EPI394" s="296" t="s">
        <v>5784</v>
      </c>
      <c r="EPJ394" s="296" t="s">
        <v>5784</v>
      </c>
      <c r="EPK394" s="296" t="s">
        <v>5784</v>
      </c>
      <c r="EPL394" s="296" t="s">
        <v>5784</v>
      </c>
      <c r="EPM394" s="296" t="s">
        <v>5784</v>
      </c>
      <c r="EPN394" s="296" t="s">
        <v>5784</v>
      </c>
      <c r="EPO394" s="296" t="s">
        <v>5784</v>
      </c>
      <c r="EPP394" s="296" t="s">
        <v>5784</v>
      </c>
      <c r="EPQ394" s="296" t="s">
        <v>5784</v>
      </c>
      <c r="EPR394" s="296" t="s">
        <v>5784</v>
      </c>
      <c r="EPS394" s="296" t="s">
        <v>5784</v>
      </c>
      <c r="EPT394" s="296" t="s">
        <v>5784</v>
      </c>
      <c r="EPU394" s="296" t="s">
        <v>5784</v>
      </c>
      <c r="EPV394" s="296" t="s">
        <v>5784</v>
      </c>
      <c r="EPW394" s="296" t="s">
        <v>5784</v>
      </c>
      <c r="EPX394" s="296" t="s">
        <v>5784</v>
      </c>
      <c r="EPY394" s="296" t="s">
        <v>5784</v>
      </c>
      <c r="EPZ394" s="296" t="s">
        <v>5784</v>
      </c>
      <c r="EQA394" s="296" t="s">
        <v>5784</v>
      </c>
      <c r="EQB394" s="296" t="s">
        <v>5784</v>
      </c>
      <c r="EQC394" s="296" t="s">
        <v>5784</v>
      </c>
      <c r="EQD394" s="296" t="s">
        <v>5784</v>
      </c>
      <c r="EQE394" s="296" t="s">
        <v>5784</v>
      </c>
      <c r="EQF394" s="296" t="s">
        <v>5784</v>
      </c>
      <c r="EQG394" s="296" t="s">
        <v>5784</v>
      </c>
      <c r="EQH394" s="296" t="s">
        <v>5784</v>
      </c>
      <c r="EQI394" s="296" t="s">
        <v>5784</v>
      </c>
      <c r="EQJ394" s="296" t="s">
        <v>5784</v>
      </c>
      <c r="EQK394" s="296" t="s">
        <v>5784</v>
      </c>
      <c r="EQL394" s="296" t="s">
        <v>5784</v>
      </c>
      <c r="EQM394" s="296" t="s">
        <v>5784</v>
      </c>
      <c r="EQN394" s="296" t="s">
        <v>5784</v>
      </c>
      <c r="EQO394" s="296" t="s">
        <v>5784</v>
      </c>
      <c r="EQP394" s="296" t="s">
        <v>5784</v>
      </c>
      <c r="EQQ394" s="296" t="s">
        <v>5784</v>
      </c>
      <c r="EQR394" s="296" t="s">
        <v>5784</v>
      </c>
      <c r="EQS394" s="296" t="s">
        <v>5784</v>
      </c>
      <c r="EQT394" s="296" t="s">
        <v>5784</v>
      </c>
      <c r="EQU394" s="296" t="s">
        <v>5784</v>
      </c>
      <c r="EQV394" s="296" t="s">
        <v>5784</v>
      </c>
      <c r="EQW394" s="296" t="s">
        <v>5784</v>
      </c>
      <c r="EQX394" s="296" t="s">
        <v>5784</v>
      </c>
      <c r="EQY394" s="296" t="s">
        <v>5784</v>
      </c>
      <c r="EQZ394" s="296" t="s">
        <v>5784</v>
      </c>
      <c r="ERA394" s="296" t="s">
        <v>5784</v>
      </c>
      <c r="ERB394" s="296" t="s">
        <v>5784</v>
      </c>
      <c r="ERC394" s="296" t="s">
        <v>5784</v>
      </c>
      <c r="ERD394" s="296" t="s">
        <v>5784</v>
      </c>
      <c r="ERE394" s="296" t="s">
        <v>5784</v>
      </c>
      <c r="ERF394" s="296" t="s">
        <v>5784</v>
      </c>
      <c r="ERG394" s="296" t="s">
        <v>5784</v>
      </c>
      <c r="ERH394" s="296" t="s">
        <v>5784</v>
      </c>
      <c r="ERI394" s="296" t="s">
        <v>5784</v>
      </c>
      <c r="ERJ394" s="296" t="s">
        <v>5784</v>
      </c>
      <c r="ERK394" s="296" t="s">
        <v>5784</v>
      </c>
      <c r="ERL394" s="296" t="s">
        <v>5784</v>
      </c>
      <c r="ERM394" s="296" t="s">
        <v>5784</v>
      </c>
      <c r="ERN394" s="296" t="s">
        <v>5784</v>
      </c>
      <c r="ERO394" s="296" t="s">
        <v>5784</v>
      </c>
      <c r="ERP394" s="296" t="s">
        <v>5784</v>
      </c>
      <c r="ERQ394" s="296" t="s">
        <v>5784</v>
      </c>
      <c r="ERR394" s="296" t="s">
        <v>5784</v>
      </c>
      <c r="ERS394" s="296" t="s">
        <v>5784</v>
      </c>
      <c r="ERT394" s="296" t="s">
        <v>5784</v>
      </c>
      <c r="ERU394" s="296" t="s">
        <v>5784</v>
      </c>
      <c r="ERV394" s="296" t="s">
        <v>5784</v>
      </c>
      <c r="ERW394" s="296" t="s">
        <v>5784</v>
      </c>
      <c r="ERX394" s="296" t="s">
        <v>5784</v>
      </c>
      <c r="ERY394" s="296" t="s">
        <v>5784</v>
      </c>
      <c r="ERZ394" s="296" t="s">
        <v>5784</v>
      </c>
      <c r="ESA394" s="296" t="s">
        <v>5784</v>
      </c>
      <c r="ESB394" s="296" t="s">
        <v>5784</v>
      </c>
      <c r="ESC394" s="296" t="s">
        <v>5784</v>
      </c>
      <c r="ESD394" s="296" t="s">
        <v>5784</v>
      </c>
      <c r="ESE394" s="296" t="s">
        <v>5784</v>
      </c>
      <c r="ESF394" s="296" t="s">
        <v>5784</v>
      </c>
      <c r="ESG394" s="296" t="s">
        <v>5784</v>
      </c>
      <c r="ESH394" s="296" t="s">
        <v>5784</v>
      </c>
      <c r="ESI394" s="296" t="s">
        <v>5784</v>
      </c>
      <c r="ESJ394" s="296" t="s">
        <v>5784</v>
      </c>
      <c r="ESK394" s="296" t="s">
        <v>5784</v>
      </c>
      <c r="ESL394" s="296" t="s">
        <v>5784</v>
      </c>
      <c r="ESM394" s="296" t="s">
        <v>5784</v>
      </c>
      <c r="ESN394" s="296" t="s">
        <v>5784</v>
      </c>
      <c r="ESO394" s="296" t="s">
        <v>5784</v>
      </c>
      <c r="ESP394" s="296" t="s">
        <v>5784</v>
      </c>
      <c r="ESQ394" s="296" t="s">
        <v>5784</v>
      </c>
      <c r="ESR394" s="296" t="s">
        <v>5784</v>
      </c>
      <c r="ESS394" s="296" t="s">
        <v>5784</v>
      </c>
      <c r="EST394" s="296" t="s">
        <v>5784</v>
      </c>
      <c r="ESU394" s="296" t="s">
        <v>5784</v>
      </c>
      <c r="ESV394" s="296" t="s">
        <v>5784</v>
      </c>
      <c r="ESW394" s="296" t="s">
        <v>5784</v>
      </c>
      <c r="ESX394" s="296" t="s">
        <v>5784</v>
      </c>
      <c r="ESY394" s="296" t="s">
        <v>5784</v>
      </c>
      <c r="ESZ394" s="296" t="s">
        <v>5784</v>
      </c>
      <c r="ETA394" s="296" t="s">
        <v>5784</v>
      </c>
      <c r="ETB394" s="296" t="s">
        <v>5784</v>
      </c>
      <c r="ETC394" s="296" t="s">
        <v>5784</v>
      </c>
      <c r="ETD394" s="296" t="s">
        <v>5784</v>
      </c>
      <c r="ETE394" s="296" t="s">
        <v>5784</v>
      </c>
      <c r="ETF394" s="296" t="s">
        <v>5784</v>
      </c>
      <c r="ETG394" s="296" t="s">
        <v>5784</v>
      </c>
      <c r="ETH394" s="296" t="s">
        <v>5784</v>
      </c>
      <c r="ETI394" s="296" t="s">
        <v>5784</v>
      </c>
      <c r="ETJ394" s="296" t="s">
        <v>5784</v>
      </c>
      <c r="ETK394" s="296" t="s">
        <v>5784</v>
      </c>
      <c r="ETL394" s="296" t="s">
        <v>5784</v>
      </c>
      <c r="ETM394" s="296" t="s">
        <v>5784</v>
      </c>
      <c r="ETN394" s="296" t="s">
        <v>5784</v>
      </c>
      <c r="ETO394" s="296" t="s">
        <v>5784</v>
      </c>
      <c r="ETP394" s="296" t="s">
        <v>5784</v>
      </c>
      <c r="ETQ394" s="296" t="s">
        <v>5784</v>
      </c>
      <c r="ETR394" s="296" t="s">
        <v>5784</v>
      </c>
      <c r="ETS394" s="296" t="s">
        <v>5784</v>
      </c>
      <c r="ETT394" s="296" t="s">
        <v>5784</v>
      </c>
      <c r="ETU394" s="296" t="s">
        <v>5784</v>
      </c>
      <c r="ETV394" s="296" t="s">
        <v>5784</v>
      </c>
      <c r="ETW394" s="296" t="s">
        <v>5784</v>
      </c>
      <c r="ETX394" s="296" t="s">
        <v>5784</v>
      </c>
      <c r="ETY394" s="296" t="s">
        <v>5784</v>
      </c>
      <c r="ETZ394" s="296" t="s">
        <v>5784</v>
      </c>
      <c r="EUA394" s="296" t="s">
        <v>5784</v>
      </c>
      <c r="EUB394" s="296" t="s">
        <v>5784</v>
      </c>
      <c r="EUC394" s="296" t="s">
        <v>5784</v>
      </c>
      <c r="EUD394" s="296" t="s">
        <v>5784</v>
      </c>
      <c r="EUE394" s="296" t="s">
        <v>5784</v>
      </c>
      <c r="EUF394" s="296" t="s">
        <v>5784</v>
      </c>
      <c r="EUG394" s="296" t="s">
        <v>5784</v>
      </c>
      <c r="EUH394" s="296" t="s">
        <v>5784</v>
      </c>
      <c r="EUI394" s="296" t="s">
        <v>5784</v>
      </c>
      <c r="EUJ394" s="296" t="s">
        <v>5784</v>
      </c>
      <c r="EUK394" s="296" t="s">
        <v>5784</v>
      </c>
      <c r="EUL394" s="296" t="s">
        <v>5784</v>
      </c>
      <c r="EUM394" s="296" t="s">
        <v>5784</v>
      </c>
      <c r="EUN394" s="296" t="s">
        <v>5784</v>
      </c>
      <c r="EUO394" s="296" t="s">
        <v>5784</v>
      </c>
      <c r="EUP394" s="296" t="s">
        <v>5784</v>
      </c>
      <c r="EUQ394" s="296" t="s">
        <v>5784</v>
      </c>
      <c r="EUR394" s="296" t="s">
        <v>5784</v>
      </c>
      <c r="EUS394" s="296" t="s">
        <v>5784</v>
      </c>
      <c r="EUT394" s="296" t="s">
        <v>5784</v>
      </c>
      <c r="EUU394" s="296" t="s">
        <v>5784</v>
      </c>
      <c r="EUV394" s="296" t="s">
        <v>5784</v>
      </c>
      <c r="EUW394" s="296" t="s">
        <v>5784</v>
      </c>
      <c r="EUX394" s="296" t="s">
        <v>5784</v>
      </c>
      <c r="EUY394" s="296" t="s">
        <v>5784</v>
      </c>
      <c r="EUZ394" s="296" t="s">
        <v>5784</v>
      </c>
      <c r="EVA394" s="296" t="s">
        <v>5784</v>
      </c>
      <c r="EVB394" s="296" t="s">
        <v>5784</v>
      </c>
      <c r="EVC394" s="296" t="s">
        <v>5784</v>
      </c>
      <c r="EVD394" s="296" t="s">
        <v>5784</v>
      </c>
      <c r="EVE394" s="296" t="s">
        <v>5784</v>
      </c>
      <c r="EVF394" s="296" t="s">
        <v>5784</v>
      </c>
      <c r="EVG394" s="296" t="s">
        <v>5784</v>
      </c>
      <c r="EVH394" s="296" t="s">
        <v>5784</v>
      </c>
      <c r="EVI394" s="296" t="s">
        <v>5784</v>
      </c>
      <c r="EVJ394" s="296" t="s">
        <v>5784</v>
      </c>
      <c r="EVK394" s="296" t="s">
        <v>5784</v>
      </c>
      <c r="EVL394" s="296" t="s">
        <v>5784</v>
      </c>
      <c r="EVM394" s="296" t="s">
        <v>5784</v>
      </c>
      <c r="EVN394" s="296" t="s">
        <v>5784</v>
      </c>
      <c r="EVO394" s="296" t="s">
        <v>5784</v>
      </c>
      <c r="EVP394" s="296" t="s">
        <v>5784</v>
      </c>
      <c r="EVQ394" s="296" t="s">
        <v>5784</v>
      </c>
      <c r="EVR394" s="296" t="s">
        <v>5784</v>
      </c>
      <c r="EVS394" s="296" t="s">
        <v>5784</v>
      </c>
      <c r="EVT394" s="296" t="s">
        <v>5784</v>
      </c>
      <c r="EVU394" s="296" t="s">
        <v>5784</v>
      </c>
      <c r="EVV394" s="296" t="s">
        <v>5784</v>
      </c>
      <c r="EVW394" s="296" t="s">
        <v>5784</v>
      </c>
      <c r="EVX394" s="296" t="s">
        <v>5784</v>
      </c>
      <c r="EVY394" s="296" t="s">
        <v>5784</v>
      </c>
      <c r="EVZ394" s="296" t="s">
        <v>5784</v>
      </c>
      <c r="EWA394" s="296" t="s">
        <v>5784</v>
      </c>
      <c r="EWB394" s="296" t="s">
        <v>5784</v>
      </c>
      <c r="EWC394" s="296" t="s">
        <v>5784</v>
      </c>
      <c r="EWD394" s="296" t="s">
        <v>5784</v>
      </c>
      <c r="EWE394" s="296" t="s">
        <v>5784</v>
      </c>
      <c r="EWF394" s="296" t="s">
        <v>5784</v>
      </c>
      <c r="EWG394" s="296" t="s">
        <v>5784</v>
      </c>
      <c r="EWH394" s="296" t="s">
        <v>5784</v>
      </c>
      <c r="EWI394" s="296" t="s">
        <v>5784</v>
      </c>
      <c r="EWJ394" s="296" t="s">
        <v>5784</v>
      </c>
      <c r="EWK394" s="296" t="s">
        <v>5784</v>
      </c>
      <c r="EWL394" s="296" t="s">
        <v>5784</v>
      </c>
      <c r="EWM394" s="296" t="s">
        <v>5784</v>
      </c>
      <c r="EWN394" s="296" t="s">
        <v>5784</v>
      </c>
      <c r="EWO394" s="296" t="s">
        <v>5784</v>
      </c>
      <c r="EWP394" s="296" t="s">
        <v>5784</v>
      </c>
      <c r="EWQ394" s="296" t="s">
        <v>5784</v>
      </c>
      <c r="EWR394" s="296" t="s">
        <v>5784</v>
      </c>
      <c r="EWS394" s="296" t="s">
        <v>5784</v>
      </c>
      <c r="EWT394" s="296" t="s">
        <v>5784</v>
      </c>
      <c r="EWU394" s="296" t="s">
        <v>5784</v>
      </c>
      <c r="EWV394" s="296" t="s">
        <v>5784</v>
      </c>
      <c r="EWW394" s="296" t="s">
        <v>5784</v>
      </c>
      <c r="EWX394" s="296" t="s">
        <v>5784</v>
      </c>
      <c r="EWY394" s="296" t="s">
        <v>5784</v>
      </c>
      <c r="EWZ394" s="296" t="s">
        <v>5784</v>
      </c>
      <c r="EXA394" s="296" t="s">
        <v>5784</v>
      </c>
      <c r="EXB394" s="296" t="s">
        <v>5784</v>
      </c>
      <c r="EXC394" s="296" t="s">
        <v>5784</v>
      </c>
      <c r="EXD394" s="296" t="s">
        <v>5784</v>
      </c>
      <c r="EXE394" s="296" t="s">
        <v>5784</v>
      </c>
      <c r="EXF394" s="296" t="s">
        <v>5784</v>
      </c>
      <c r="EXG394" s="296" t="s">
        <v>5784</v>
      </c>
      <c r="EXH394" s="296" t="s">
        <v>5784</v>
      </c>
      <c r="EXI394" s="296" t="s">
        <v>5784</v>
      </c>
      <c r="EXJ394" s="296" t="s">
        <v>5784</v>
      </c>
      <c r="EXK394" s="296" t="s">
        <v>5784</v>
      </c>
      <c r="EXL394" s="296" t="s">
        <v>5784</v>
      </c>
      <c r="EXM394" s="296" t="s">
        <v>5784</v>
      </c>
      <c r="EXN394" s="296" t="s">
        <v>5784</v>
      </c>
      <c r="EXO394" s="296" t="s">
        <v>5784</v>
      </c>
      <c r="EXP394" s="296" t="s">
        <v>5784</v>
      </c>
      <c r="EXQ394" s="296" t="s">
        <v>5784</v>
      </c>
      <c r="EXR394" s="296" t="s">
        <v>5784</v>
      </c>
      <c r="EXS394" s="296" t="s">
        <v>5784</v>
      </c>
      <c r="EXT394" s="296" t="s">
        <v>5784</v>
      </c>
      <c r="EXU394" s="296" t="s">
        <v>5784</v>
      </c>
      <c r="EXV394" s="296" t="s">
        <v>5784</v>
      </c>
      <c r="EXW394" s="296" t="s">
        <v>5784</v>
      </c>
      <c r="EXX394" s="296" t="s">
        <v>5784</v>
      </c>
      <c r="EXY394" s="296" t="s">
        <v>5784</v>
      </c>
      <c r="EXZ394" s="296" t="s">
        <v>5784</v>
      </c>
      <c r="EYA394" s="296" t="s">
        <v>5784</v>
      </c>
      <c r="EYB394" s="296" t="s">
        <v>5784</v>
      </c>
      <c r="EYC394" s="296" t="s">
        <v>5784</v>
      </c>
      <c r="EYD394" s="296" t="s">
        <v>5784</v>
      </c>
      <c r="EYE394" s="296" t="s">
        <v>5784</v>
      </c>
      <c r="EYF394" s="296" t="s">
        <v>5784</v>
      </c>
      <c r="EYG394" s="296" t="s">
        <v>5784</v>
      </c>
      <c r="EYH394" s="296" t="s">
        <v>5784</v>
      </c>
      <c r="EYI394" s="296" t="s">
        <v>5784</v>
      </c>
      <c r="EYJ394" s="296" t="s">
        <v>5784</v>
      </c>
      <c r="EYK394" s="296" t="s">
        <v>5784</v>
      </c>
      <c r="EYL394" s="296" t="s">
        <v>5784</v>
      </c>
      <c r="EYM394" s="296" t="s">
        <v>5784</v>
      </c>
      <c r="EYN394" s="296" t="s">
        <v>5784</v>
      </c>
      <c r="EYO394" s="296" t="s">
        <v>5784</v>
      </c>
      <c r="EYP394" s="296" t="s">
        <v>5784</v>
      </c>
      <c r="EYQ394" s="296" t="s">
        <v>5784</v>
      </c>
      <c r="EYR394" s="296" t="s">
        <v>5784</v>
      </c>
      <c r="EYS394" s="296" t="s">
        <v>5784</v>
      </c>
      <c r="EYT394" s="296" t="s">
        <v>5784</v>
      </c>
      <c r="EYU394" s="296" t="s">
        <v>5784</v>
      </c>
      <c r="EYV394" s="296" t="s">
        <v>5784</v>
      </c>
      <c r="EYW394" s="296" t="s">
        <v>5784</v>
      </c>
      <c r="EYX394" s="296" t="s">
        <v>5784</v>
      </c>
      <c r="EYY394" s="296" t="s">
        <v>5784</v>
      </c>
      <c r="EYZ394" s="296" t="s">
        <v>5784</v>
      </c>
      <c r="EZA394" s="296" t="s">
        <v>5784</v>
      </c>
      <c r="EZB394" s="296" t="s">
        <v>5784</v>
      </c>
      <c r="EZC394" s="296" t="s">
        <v>5784</v>
      </c>
      <c r="EZD394" s="296" t="s">
        <v>5784</v>
      </c>
      <c r="EZE394" s="296" t="s">
        <v>5784</v>
      </c>
      <c r="EZF394" s="296" t="s">
        <v>5784</v>
      </c>
      <c r="EZG394" s="296" t="s">
        <v>5784</v>
      </c>
      <c r="EZH394" s="296" t="s">
        <v>5784</v>
      </c>
      <c r="EZI394" s="296" t="s">
        <v>5784</v>
      </c>
      <c r="EZJ394" s="296" t="s">
        <v>5784</v>
      </c>
      <c r="EZK394" s="296" t="s">
        <v>5784</v>
      </c>
      <c r="EZL394" s="296" t="s">
        <v>5784</v>
      </c>
      <c r="EZM394" s="296" t="s">
        <v>5784</v>
      </c>
      <c r="EZN394" s="296" t="s">
        <v>5784</v>
      </c>
      <c r="EZO394" s="296" t="s">
        <v>5784</v>
      </c>
      <c r="EZP394" s="296" t="s">
        <v>5784</v>
      </c>
      <c r="EZQ394" s="296" t="s">
        <v>5784</v>
      </c>
      <c r="EZR394" s="296" t="s">
        <v>5784</v>
      </c>
      <c r="EZS394" s="296" t="s">
        <v>5784</v>
      </c>
      <c r="EZT394" s="296" t="s">
        <v>5784</v>
      </c>
      <c r="EZU394" s="296" t="s">
        <v>5784</v>
      </c>
      <c r="EZV394" s="296" t="s">
        <v>5784</v>
      </c>
      <c r="EZW394" s="296" t="s">
        <v>5784</v>
      </c>
      <c r="EZX394" s="296" t="s">
        <v>5784</v>
      </c>
      <c r="EZY394" s="296" t="s">
        <v>5784</v>
      </c>
      <c r="EZZ394" s="296" t="s">
        <v>5784</v>
      </c>
      <c r="FAA394" s="296" t="s">
        <v>5784</v>
      </c>
      <c r="FAB394" s="296" t="s">
        <v>5784</v>
      </c>
      <c r="FAC394" s="296" t="s">
        <v>5784</v>
      </c>
      <c r="FAD394" s="296" t="s">
        <v>5784</v>
      </c>
      <c r="FAE394" s="296" t="s">
        <v>5784</v>
      </c>
      <c r="FAF394" s="296" t="s">
        <v>5784</v>
      </c>
      <c r="FAG394" s="296" t="s">
        <v>5784</v>
      </c>
      <c r="FAH394" s="296" t="s">
        <v>5784</v>
      </c>
      <c r="FAI394" s="296" t="s">
        <v>5784</v>
      </c>
      <c r="FAJ394" s="296" t="s">
        <v>5784</v>
      </c>
      <c r="FAK394" s="296" t="s">
        <v>5784</v>
      </c>
      <c r="FAL394" s="296" t="s">
        <v>5784</v>
      </c>
      <c r="FAM394" s="296" t="s">
        <v>5784</v>
      </c>
      <c r="FAN394" s="296" t="s">
        <v>5784</v>
      </c>
      <c r="FAO394" s="296" t="s">
        <v>5784</v>
      </c>
      <c r="FAP394" s="296" t="s">
        <v>5784</v>
      </c>
      <c r="FAQ394" s="296" t="s">
        <v>5784</v>
      </c>
      <c r="FAR394" s="296" t="s">
        <v>5784</v>
      </c>
      <c r="FAS394" s="296" t="s">
        <v>5784</v>
      </c>
      <c r="FAT394" s="296" t="s">
        <v>5784</v>
      </c>
      <c r="FAU394" s="296" t="s">
        <v>5784</v>
      </c>
      <c r="FAV394" s="296" t="s">
        <v>5784</v>
      </c>
      <c r="FAW394" s="296" t="s">
        <v>5784</v>
      </c>
      <c r="FAX394" s="296" t="s">
        <v>5784</v>
      </c>
      <c r="FAY394" s="296" t="s">
        <v>5784</v>
      </c>
      <c r="FAZ394" s="296" t="s">
        <v>5784</v>
      </c>
      <c r="FBA394" s="296" t="s">
        <v>5784</v>
      </c>
      <c r="FBB394" s="296" t="s">
        <v>5784</v>
      </c>
      <c r="FBC394" s="296" t="s">
        <v>5784</v>
      </c>
      <c r="FBD394" s="296" t="s">
        <v>5784</v>
      </c>
      <c r="FBE394" s="296" t="s">
        <v>5784</v>
      </c>
      <c r="FBF394" s="296" t="s">
        <v>5784</v>
      </c>
      <c r="FBG394" s="296" t="s">
        <v>5784</v>
      </c>
      <c r="FBH394" s="296" t="s">
        <v>5784</v>
      </c>
      <c r="FBI394" s="296" t="s">
        <v>5784</v>
      </c>
      <c r="FBJ394" s="296" t="s">
        <v>5784</v>
      </c>
      <c r="FBK394" s="296" t="s">
        <v>5784</v>
      </c>
      <c r="FBL394" s="296" t="s">
        <v>5784</v>
      </c>
      <c r="FBM394" s="296" t="s">
        <v>5784</v>
      </c>
      <c r="FBN394" s="296" t="s">
        <v>5784</v>
      </c>
      <c r="FBO394" s="296" t="s">
        <v>5784</v>
      </c>
      <c r="FBP394" s="296" t="s">
        <v>5784</v>
      </c>
      <c r="FBQ394" s="296" t="s">
        <v>5784</v>
      </c>
      <c r="FBR394" s="296" t="s">
        <v>5784</v>
      </c>
      <c r="FBS394" s="296" t="s">
        <v>5784</v>
      </c>
      <c r="FBT394" s="296" t="s">
        <v>5784</v>
      </c>
      <c r="FBU394" s="296" t="s">
        <v>5784</v>
      </c>
      <c r="FBV394" s="296" t="s">
        <v>5784</v>
      </c>
      <c r="FBW394" s="296" t="s">
        <v>5784</v>
      </c>
      <c r="FBX394" s="296" t="s">
        <v>5784</v>
      </c>
      <c r="FBY394" s="296" t="s">
        <v>5784</v>
      </c>
      <c r="FBZ394" s="296" t="s">
        <v>5784</v>
      </c>
      <c r="FCA394" s="296" t="s">
        <v>5784</v>
      </c>
      <c r="FCB394" s="296" t="s">
        <v>5784</v>
      </c>
      <c r="FCC394" s="296" t="s">
        <v>5784</v>
      </c>
      <c r="FCD394" s="296" t="s">
        <v>5784</v>
      </c>
      <c r="FCE394" s="296" t="s">
        <v>5784</v>
      </c>
      <c r="FCF394" s="296" t="s">
        <v>5784</v>
      </c>
      <c r="FCG394" s="296" t="s">
        <v>5784</v>
      </c>
      <c r="FCH394" s="296" t="s">
        <v>5784</v>
      </c>
      <c r="FCI394" s="296" t="s">
        <v>5784</v>
      </c>
      <c r="FCJ394" s="296" t="s">
        <v>5784</v>
      </c>
      <c r="FCK394" s="296" t="s">
        <v>5784</v>
      </c>
      <c r="FCL394" s="296" t="s">
        <v>5784</v>
      </c>
      <c r="FCM394" s="296" t="s">
        <v>5784</v>
      </c>
      <c r="FCN394" s="296" t="s">
        <v>5784</v>
      </c>
      <c r="FCO394" s="296" t="s">
        <v>5784</v>
      </c>
      <c r="FCP394" s="296" t="s">
        <v>5784</v>
      </c>
      <c r="FCQ394" s="296" t="s">
        <v>5784</v>
      </c>
      <c r="FCR394" s="296" t="s">
        <v>5784</v>
      </c>
      <c r="FCS394" s="296" t="s">
        <v>5784</v>
      </c>
      <c r="FCT394" s="296" t="s">
        <v>5784</v>
      </c>
      <c r="FCU394" s="296" t="s">
        <v>5784</v>
      </c>
      <c r="FCV394" s="296" t="s">
        <v>5784</v>
      </c>
      <c r="FCW394" s="296" t="s">
        <v>5784</v>
      </c>
      <c r="FCX394" s="296" t="s">
        <v>5784</v>
      </c>
      <c r="FCY394" s="296" t="s">
        <v>5784</v>
      </c>
      <c r="FCZ394" s="296" t="s">
        <v>5784</v>
      </c>
      <c r="FDA394" s="296" t="s">
        <v>5784</v>
      </c>
      <c r="FDB394" s="296" t="s">
        <v>5784</v>
      </c>
      <c r="FDC394" s="296" t="s">
        <v>5784</v>
      </c>
      <c r="FDD394" s="296" t="s">
        <v>5784</v>
      </c>
      <c r="FDE394" s="296" t="s">
        <v>5784</v>
      </c>
      <c r="FDF394" s="296" t="s">
        <v>5784</v>
      </c>
      <c r="FDG394" s="296" t="s">
        <v>5784</v>
      </c>
      <c r="FDH394" s="296" t="s">
        <v>5784</v>
      </c>
      <c r="FDI394" s="296" t="s">
        <v>5784</v>
      </c>
      <c r="FDJ394" s="296" t="s">
        <v>5784</v>
      </c>
      <c r="FDK394" s="296" t="s">
        <v>5784</v>
      </c>
      <c r="FDL394" s="296" t="s">
        <v>5784</v>
      </c>
      <c r="FDM394" s="296" t="s">
        <v>5784</v>
      </c>
      <c r="FDN394" s="296" t="s">
        <v>5784</v>
      </c>
      <c r="FDO394" s="296" t="s">
        <v>5784</v>
      </c>
      <c r="FDP394" s="296" t="s">
        <v>5784</v>
      </c>
      <c r="FDQ394" s="296" t="s">
        <v>5784</v>
      </c>
      <c r="FDR394" s="296" t="s">
        <v>5784</v>
      </c>
      <c r="FDS394" s="296" t="s">
        <v>5784</v>
      </c>
      <c r="FDT394" s="296" t="s">
        <v>5784</v>
      </c>
      <c r="FDU394" s="296" t="s">
        <v>5784</v>
      </c>
      <c r="FDV394" s="296" t="s">
        <v>5784</v>
      </c>
      <c r="FDW394" s="296" t="s">
        <v>5784</v>
      </c>
      <c r="FDX394" s="296" t="s">
        <v>5784</v>
      </c>
      <c r="FDY394" s="296" t="s">
        <v>5784</v>
      </c>
      <c r="FDZ394" s="296" t="s">
        <v>5784</v>
      </c>
      <c r="FEA394" s="296" t="s">
        <v>5784</v>
      </c>
      <c r="FEB394" s="296" t="s">
        <v>5784</v>
      </c>
      <c r="FEC394" s="296" t="s">
        <v>5784</v>
      </c>
      <c r="FED394" s="296" t="s">
        <v>5784</v>
      </c>
      <c r="FEE394" s="296" t="s">
        <v>5784</v>
      </c>
      <c r="FEF394" s="296" t="s">
        <v>5784</v>
      </c>
      <c r="FEG394" s="296" t="s">
        <v>5784</v>
      </c>
      <c r="FEH394" s="296" t="s">
        <v>5784</v>
      </c>
      <c r="FEI394" s="296" t="s">
        <v>5784</v>
      </c>
      <c r="FEJ394" s="296" t="s">
        <v>5784</v>
      </c>
      <c r="FEK394" s="296" t="s">
        <v>5784</v>
      </c>
      <c r="FEL394" s="296" t="s">
        <v>5784</v>
      </c>
      <c r="FEM394" s="296" t="s">
        <v>5784</v>
      </c>
      <c r="FEN394" s="296" t="s">
        <v>5784</v>
      </c>
      <c r="FEO394" s="296" t="s">
        <v>5784</v>
      </c>
      <c r="FEP394" s="296" t="s">
        <v>5784</v>
      </c>
      <c r="FEQ394" s="296" t="s">
        <v>5784</v>
      </c>
      <c r="FER394" s="296" t="s">
        <v>5784</v>
      </c>
      <c r="FES394" s="296" t="s">
        <v>5784</v>
      </c>
      <c r="FET394" s="296" t="s">
        <v>5784</v>
      </c>
      <c r="FEU394" s="296" t="s">
        <v>5784</v>
      </c>
      <c r="FEV394" s="296" t="s">
        <v>5784</v>
      </c>
      <c r="FEW394" s="296" t="s">
        <v>5784</v>
      </c>
      <c r="FEX394" s="296" t="s">
        <v>5784</v>
      </c>
      <c r="FEY394" s="296" t="s">
        <v>5784</v>
      </c>
      <c r="FEZ394" s="296" t="s">
        <v>5784</v>
      </c>
      <c r="FFA394" s="296" t="s">
        <v>5784</v>
      </c>
      <c r="FFB394" s="296" t="s">
        <v>5784</v>
      </c>
      <c r="FFC394" s="296" t="s">
        <v>5784</v>
      </c>
      <c r="FFD394" s="296" t="s">
        <v>5784</v>
      </c>
      <c r="FFE394" s="296" t="s">
        <v>5784</v>
      </c>
      <c r="FFF394" s="296" t="s">
        <v>5784</v>
      </c>
      <c r="FFG394" s="296" t="s">
        <v>5784</v>
      </c>
      <c r="FFH394" s="296" t="s">
        <v>5784</v>
      </c>
      <c r="FFI394" s="296" t="s">
        <v>5784</v>
      </c>
      <c r="FFJ394" s="296" t="s">
        <v>5784</v>
      </c>
      <c r="FFK394" s="296" t="s">
        <v>5784</v>
      </c>
      <c r="FFL394" s="296" t="s">
        <v>5784</v>
      </c>
      <c r="FFM394" s="296" t="s">
        <v>5784</v>
      </c>
      <c r="FFN394" s="296" t="s">
        <v>5784</v>
      </c>
      <c r="FFO394" s="296" t="s">
        <v>5784</v>
      </c>
      <c r="FFP394" s="296" t="s">
        <v>5784</v>
      </c>
      <c r="FFQ394" s="296" t="s">
        <v>5784</v>
      </c>
      <c r="FFR394" s="296" t="s">
        <v>5784</v>
      </c>
      <c r="FFS394" s="296" t="s">
        <v>5784</v>
      </c>
      <c r="FFT394" s="296" t="s">
        <v>5784</v>
      </c>
      <c r="FFU394" s="296" t="s">
        <v>5784</v>
      </c>
      <c r="FFV394" s="296" t="s">
        <v>5784</v>
      </c>
      <c r="FFW394" s="296" t="s">
        <v>5784</v>
      </c>
      <c r="FFX394" s="296" t="s">
        <v>5784</v>
      </c>
      <c r="FFY394" s="296" t="s">
        <v>5784</v>
      </c>
      <c r="FFZ394" s="296" t="s">
        <v>5784</v>
      </c>
      <c r="FGA394" s="296" t="s">
        <v>5784</v>
      </c>
      <c r="FGB394" s="296" t="s">
        <v>5784</v>
      </c>
      <c r="FGC394" s="296" t="s">
        <v>5784</v>
      </c>
      <c r="FGD394" s="296" t="s">
        <v>5784</v>
      </c>
      <c r="FGE394" s="296" t="s">
        <v>5784</v>
      </c>
      <c r="FGF394" s="296" t="s">
        <v>5784</v>
      </c>
      <c r="FGG394" s="296" t="s">
        <v>5784</v>
      </c>
      <c r="FGH394" s="296" t="s">
        <v>5784</v>
      </c>
      <c r="FGI394" s="296" t="s">
        <v>5784</v>
      </c>
      <c r="FGJ394" s="296" t="s">
        <v>5784</v>
      </c>
      <c r="FGK394" s="296" t="s">
        <v>5784</v>
      </c>
      <c r="FGL394" s="296" t="s">
        <v>5784</v>
      </c>
      <c r="FGM394" s="296" t="s">
        <v>5784</v>
      </c>
      <c r="FGN394" s="296" t="s">
        <v>5784</v>
      </c>
      <c r="FGO394" s="296" t="s">
        <v>5784</v>
      </c>
      <c r="FGP394" s="296" t="s">
        <v>5784</v>
      </c>
      <c r="FGQ394" s="296" t="s">
        <v>5784</v>
      </c>
      <c r="FGR394" s="296" t="s">
        <v>5784</v>
      </c>
      <c r="FGS394" s="296" t="s">
        <v>5784</v>
      </c>
      <c r="FGT394" s="296" t="s">
        <v>5784</v>
      </c>
      <c r="FGU394" s="296" t="s">
        <v>5784</v>
      </c>
      <c r="FGV394" s="296" t="s">
        <v>5784</v>
      </c>
      <c r="FGW394" s="296" t="s">
        <v>5784</v>
      </c>
      <c r="FGX394" s="296" t="s">
        <v>5784</v>
      </c>
      <c r="FGY394" s="296" t="s">
        <v>5784</v>
      </c>
      <c r="FGZ394" s="296" t="s">
        <v>5784</v>
      </c>
      <c r="FHA394" s="296" t="s">
        <v>5784</v>
      </c>
      <c r="FHB394" s="296" t="s">
        <v>5784</v>
      </c>
      <c r="FHC394" s="296" t="s">
        <v>5784</v>
      </c>
      <c r="FHD394" s="296" t="s">
        <v>5784</v>
      </c>
      <c r="FHE394" s="296" t="s">
        <v>5784</v>
      </c>
      <c r="FHF394" s="296" t="s">
        <v>5784</v>
      </c>
      <c r="FHG394" s="296" t="s">
        <v>5784</v>
      </c>
      <c r="FHH394" s="296" t="s">
        <v>5784</v>
      </c>
      <c r="FHI394" s="296" t="s">
        <v>5784</v>
      </c>
      <c r="FHJ394" s="296" t="s">
        <v>5784</v>
      </c>
      <c r="FHK394" s="296" t="s">
        <v>5784</v>
      </c>
      <c r="FHL394" s="296" t="s">
        <v>5784</v>
      </c>
      <c r="FHM394" s="296" t="s">
        <v>5784</v>
      </c>
      <c r="FHN394" s="296" t="s">
        <v>5784</v>
      </c>
      <c r="FHO394" s="296" t="s">
        <v>5784</v>
      </c>
      <c r="FHP394" s="296" t="s">
        <v>5784</v>
      </c>
      <c r="FHQ394" s="296" t="s">
        <v>5784</v>
      </c>
      <c r="FHR394" s="296" t="s">
        <v>5784</v>
      </c>
      <c r="FHS394" s="296" t="s">
        <v>5784</v>
      </c>
      <c r="FHT394" s="296" t="s">
        <v>5784</v>
      </c>
      <c r="FHU394" s="296" t="s">
        <v>5784</v>
      </c>
      <c r="FHV394" s="296" t="s">
        <v>5784</v>
      </c>
      <c r="FHW394" s="296" t="s">
        <v>5784</v>
      </c>
      <c r="FHX394" s="296" t="s">
        <v>5784</v>
      </c>
      <c r="FHY394" s="296" t="s">
        <v>5784</v>
      </c>
      <c r="FHZ394" s="296" t="s">
        <v>5784</v>
      </c>
      <c r="FIA394" s="296" t="s">
        <v>5784</v>
      </c>
      <c r="FIB394" s="296" t="s">
        <v>5784</v>
      </c>
      <c r="FIC394" s="296" t="s">
        <v>5784</v>
      </c>
      <c r="FID394" s="296" t="s">
        <v>5784</v>
      </c>
      <c r="FIE394" s="296" t="s">
        <v>5784</v>
      </c>
      <c r="FIF394" s="296" t="s">
        <v>5784</v>
      </c>
      <c r="FIG394" s="296" t="s">
        <v>5784</v>
      </c>
      <c r="FIH394" s="296" t="s">
        <v>5784</v>
      </c>
      <c r="FII394" s="296" t="s">
        <v>5784</v>
      </c>
      <c r="FIJ394" s="296" t="s">
        <v>5784</v>
      </c>
      <c r="FIK394" s="296" t="s">
        <v>5784</v>
      </c>
      <c r="FIL394" s="296" t="s">
        <v>5784</v>
      </c>
      <c r="FIM394" s="296" t="s">
        <v>5784</v>
      </c>
      <c r="FIN394" s="296" t="s">
        <v>5784</v>
      </c>
      <c r="FIO394" s="296" t="s">
        <v>5784</v>
      </c>
      <c r="FIP394" s="296" t="s">
        <v>5784</v>
      </c>
      <c r="FIQ394" s="296" t="s">
        <v>5784</v>
      </c>
      <c r="FIR394" s="296" t="s">
        <v>5784</v>
      </c>
      <c r="FIS394" s="296" t="s">
        <v>5784</v>
      </c>
      <c r="FIT394" s="296" t="s">
        <v>5784</v>
      </c>
      <c r="FIU394" s="296" t="s">
        <v>5784</v>
      </c>
      <c r="FIV394" s="296" t="s">
        <v>5784</v>
      </c>
      <c r="FIW394" s="296" t="s">
        <v>5784</v>
      </c>
      <c r="FIX394" s="296" t="s">
        <v>5784</v>
      </c>
      <c r="FIY394" s="296" t="s">
        <v>5784</v>
      </c>
      <c r="FIZ394" s="296" t="s">
        <v>5784</v>
      </c>
      <c r="FJA394" s="296" t="s">
        <v>5784</v>
      </c>
      <c r="FJB394" s="296" t="s">
        <v>5784</v>
      </c>
      <c r="FJC394" s="296" t="s">
        <v>5784</v>
      </c>
      <c r="FJD394" s="296" t="s">
        <v>5784</v>
      </c>
      <c r="FJE394" s="296" t="s">
        <v>5784</v>
      </c>
      <c r="FJF394" s="296" t="s">
        <v>5784</v>
      </c>
      <c r="FJG394" s="296" t="s">
        <v>5784</v>
      </c>
      <c r="FJH394" s="296" t="s">
        <v>5784</v>
      </c>
      <c r="FJI394" s="296" t="s">
        <v>5784</v>
      </c>
      <c r="FJJ394" s="296" t="s">
        <v>5784</v>
      </c>
      <c r="FJK394" s="296" t="s">
        <v>5784</v>
      </c>
      <c r="FJL394" s="296" t="s">
        <v>5784</v>
      </c>
      <c r="FJM394" s="296" t="s">
        <v>5784</v>
      </c>
      <c r="FJN394" s="296" t="s">
        <v>5784</v>
      </c>
      <c r="FJO394" s="296" t="s">
        <v>5784</v>
      </c>
      <c r="FJP394" s="296" t="s">
        <v>5784</v>
      </c>
      <c r="FJQ394" s="296" t="s">
        <v>5784</v>
      </c>
      <c r="FJR394" s="296" t="s">
        <v>5784</v>
      </c>
      <c r="FJS394" s="296" t="s">
        <v>5784</v>
      </c>
      <c r="FJT394" s="296" t="s">
        <v>5784</v>
      </c>
      <c r="FJU394" s="296" t="s">
        <v>5784</v>
      </c>
      <c r="FJV394" s="296" t="s">
        <v>5784</v>
      </c>
      <c r="FJW394" s="296" t="s">
        <v>5784</v>
      </c>
      <c r="FJX394" s="296" t="s">
        <v>5784</v>
      </c>
      <c r="FJY394" s="296" t="s">
        <v>5784</v>
      </c>
      <c r="FJZ394" s="296" t="s">
        <v>5784</v>
      </c>
      <c r="FKA394" s="296" t="s">
        <v>5784</v>
      </c>
      <c r="FKB394" s="296" t="s">
        <v>5784</v>
      </c>
      <c r="FKC394" s="296" t="s">
        <v>5784</v>
      </c>
      <c r="FKD394" s="296" t="s">
        <v>5784</v>
      </c>
      <c r="FKE394" s="296" t="s">
        <v>5784</v>
      </c>
      <c r="FKF394" s="296" t="s">
        <v>5784</v>
      </c>
      <c r="FKG394" s="296" t="s">
        <v>5784</v>
      </c>
      <c r="FKH394" s="296" t="s">
        <v>5784</v>
      </c>
      <c r="FKI394" s="296" t="s">
        <v>5784</v>
      </c>
      <c r="FKJ394" s="296" t="s">
        <v>5784</v>
      </c>
      <c r="FKK394" s="296" t="s">
        <v>5784</v>
      </c>
      <c r="FKL394" s="296" t="s">
        <v>5784</v>
      </c>
      <c r="FKM394" s="296" t="s">
        <v>5784</v>
      </c>
      <c r="FKN394" s="296" t="s">
        <v>5784</v>
      </c>
      <c r="FKO394" s="296" t="s">
        <v>5784</v>
      </c>
      <c r="FKP394" s="296" t="s">
        <v>5784</v>
      </c>
      <c r="FKQ394" s="296" t="s">
        <v>5784</v>
      </c>
      <c r="FKR394" s="296" t="s">
        <v>5784</v>
      </c>
      <c r="FKS394" s="296" t="s">
        <v>5784</v>
      </c>
      <c r="FKT394" s="296" t="s">
        <v>5784</v>
      </c>
      <c r="FKU394" s="296" t="s">
        <v>5784</v>
      </c>
      <c r="FKV394" s="296" t="s">
        <v>5784</v>
      </c>
      <c r="FKW394" s="296" t="s">
        <v>5784</v>
      </c>
      <c r="FKX394" s="296" t="s">
        <v>5784</v>
      </c>
      <c r="FKY394" s="296" t="s">
        <v>5784</v>
      </c>
      <c r="FKZ394" s="296" t="s">
        <v>5784</v>
      </c>
      <c r="FLA394" s="296" t="s">
        <v>5784</v>
      </c>
      <c r="FLB394" s="296" t="s">
        <v>5784</v>
      </c>
      <c r="FLC394" s="296" t="s">
        <v>5784</v>
      </c>
      <c r="FLD394" s="296" t="s">
        <v>5784</v>
      </c>
      <c r="FLE394" s="296" t="s">
        <v>5784</v>
      </c>
      <c r="FLF394" s="296" t="s">
        <v>5784</v>
      </c>
      <c r="FLG394" s="296" t="s">
        <v>5784</v>
      </c>
      <c r="FLH394" s="296" t="s">
        <v>5784</v>
      </c>
      <c r="FLI394" s="296" t="s">
        <v>5784</v>
      </c>
      <c r="FLJ394" s="296" t="s">
        <v>5784</v>
      </c>
      <c r="FLK394" s="296" t="s">
        <v>5784</v>
      </c>
      <c r="FLL394" s="296" t="s">
        <v>5784</v>
      </c>
      <c r="FLM394" s="296" t="s">
        <v>5784</v>
      </c>
      <c r="FLN394" s="296" t="s">
        <v>5784</v>
      </c>
      <c r="FLO394" s="296" t="s">
        <v>5784</v>
      </c>
      <c r="FLP394" s="296" t="s">
        <v>5784</v>
      </c>
      <c r="FLQ394" s="296" t="s">
        <v>5784</v>
      </c>
      <c r="FLR394" s="296" t="s">
        <v>5784</v>
      </c>
      <c r="FLS394" s="296" t="s">
        <v>5784</v>
      </c>
      <c r="FLT394" s="296" t="s">
        <v>5784</v>
      </c>
      <c r="FLU394" s="296" t="s">
        <v>5784</v>
      </c>
      <c r="FLV394" s="296" t="s">
        <v>5784</v>
      </c>
      <c r="FLW394" s="296" t="s">
        <v>5784</v>
      </c>
      <c r="FLX394" s="296" t="s">
        <v>5784</v>
      </c>
      <c r="FLY394" s="296" t="s">
        <v>5784</v>
      </c>
      <c r="FLZ394" s="296" t="s">
        <v>5784</v>
      </c>
      <c r="FMA394" s="296" t="s">
        <v>5784</v>
      </c>
      <c r="FMB394" s="296" t="s">
        <v>5784</v>
      </c>
      <c r="FMC394" s="296" t="s">
        <v>5784</v>
      </c>
      <c r="FMD394" s="296" t="s">
        <v>5784</v>
      </c>
      <c r="FME394" s="296" t="s">
        <v>5784</v>
      </c>
      <c r="FMF394" s="296" t="s">
        <v>5784</v>
      </c>
      <c r="FMG394" s="296" t="s">
        <v>5784</v>
      </c>
      <c r="FMH394" s="296" t="s">
        <v>5784</v>
      </c>
      <c r="FMI394" s="296" t="s">
        <v>5784</v>
      </c>
      <c r="FMJ394" s="296" t="s">
        <v>5784</v>
      </c>
      <c r="FMK394" s="296" t="s">
        <v>5784</v>
      </c>
      <c r="FML394" s="296" t="s">
        <v>5784</v>
      </c>
      <c r="FMM394" s="296" t="s">
        <v>5784</v>
      </c>
      <c r="FMN394" s="296" t="s">
        <v>5784</v>
      </c>
      <c r="FMO394" s="296" t="s">
        <v>5784</v>
      </c>
      <c r="FMP394" s="296" t="s">
        <v>5784</v>
      </c>
      <c r="FMQ394" s="296" t="s">
        <v>5784</v>
      </c>
      <c r="FMR394" s="296" t="s">
        <v>5784</v>
      </c>
      <c r="FMS394" s="296" t="s">
        <v>5784</v>
      </c>
      <c r="FMT394" s="296" t="s">
        <v>5784</v>
      </c>
      <c r="FMU394" s="296" t="s">
        <v>5784</v>
      </c>
      <c r="FMV394" s="296" t="s">
        <v>5784</v>
      </c>
      <c r="FMW394" s="296" t="s">
        <v>5784</v>
      </c>
      <c r="FMX394" s="296" t="s">
        <v>5784</v>
      </c>
      <c r="FMY394" s="296" t="s">
        <v>5784</v>
      </c>
      <c r="FMZ394" s="296" t="s">
        <v>5784</v>
      </c>
      <c r="FNA394" s="296" t="s">
        <v>5784</v>
      </c>
      <c r="FNB394" s="296" t="s">
        <v>5784</v>
      </c>
      <c r="FNC394" s="296" t="s">
        <v>5784</v>
      </c>
      <c r="FND394" s="296" t="s">
        <v>5784</v>
      </c>
      <c r="FNE394" s="296" t="s">
        <v>5784</v>
      </c>
      <c r="FNF394" s="296" t="s">
        <v>5784</v>
      </c>
      <c r="FNG394" s="296" t="s">
        <v>5784</v>
      </c>
      <c r="FNH394" s="296" t="s">
        <v>5784</v>
      </c>
      <c r="FNI394" s="296" t="s">
        <v>5784</v>
      </c>
      <c r="FNJ394" s="296" t="s">
        <v>5784</v>
      </c>
      <c r="FNK394" s="296" t="s">
        <v>5784</v>
      </c>
      <c r="FNL394" s="296" t="s">
        <v>5784</v>
      </c>
      <c r="FNM394" s="296" t="s">
        <v>5784</v>
      </c>
      <c r="FNN394" s="296" t="s">
        <v>5784</v>
      </c>
      <c r="FNO394" s="296" t="s">
        <v>5784</v>
      </c>
      <c r="FNP394" s="296" t="s">
        <v>5784</v>
      </c>
      <c r="FNQ394" s="296" t="s">
        <v>5784</v>
      </c>
      <c r="FNR394" s="296" t="s">
        <v>5784</v>
      </c>
      <c r="FNS394" s="296" t="s">
        <v>5784</v>
      </c>
      <c r="FNT394" s="296" t="s">
        <v>5784</v>
      </c>
      <c r="FNU394" s="296" t="s">
        <v>5784</v>
      </c>
      <c r="FNV394" s="296" t="s">
        <v>5784</v>
      </c>
      <c r="FNW394" s="296" t="s">
        <v>5784</v>
      </c>
      <c r="FNX394" s="296" t="s">
        <v>5784</v>
      </c>
      <c r="FNY394" s="296" t="s">
        <v>5784</v>
      </c>
      <c r="FNZ394" s="296" t="s">
        <v>5784</v>
      </c>
      <c r="FOA394" s="296" t="s">
        <v>5784</v>
      </c>
      <c r="FOB394" s="296" t="s">
        <v>5784</v>
      </c>
      <c r="FOC394" s="296" t="s">
        <v>5784</v>
      </c>
      <c r="FOD394" s="296" t="s">
        <v>5784</v>
      </c>
      <c r="FOE394" s="296" t="s">
        <v>5784</v>
      </c>
      <c r="FOF394" s="296" t="s">
        <v>5784</v>
      </c>
      <c r="FOG394" s="296" t="s">
        <v>5784</v>
      </c>
      <c r="FOH394" s="296" t="s">
        <v>5784</v>
      </c>
      <c r="FOI394" s="296" t="s">
        <v>5784</v>
      </c>
      <c r="FOJ394" s="296" t="s">
        <v>5784</v>
      </c>
      <c r="FOK394" s="296" t="s">
        <v>5784</v>
      </c>
      <c r="FOL394" s="296" t="s">
        <v>5784</v>
      </c>
      <c r="FOM394" s="296" t="s">
        <v>5784</v>
      </c>
      <c r="FON394" s="296" t="s">
        <v>5784</v>
      </c>
      <c r="FOO394" s="296" t="s">
        <v>5784</v>
      </c>
      <c r="FOP394" s="296" t="s">
        <v>5784</v>
      </c>
      <c r="FOQ394" s="296" t="s">
        <v>5784</v>
      </c>
      <c r="FOR394" s="296" t="s">
        <v>5784</v>
      </c>
      <c r="FOS394" s="296" t="s">
        <v>5784</v>
      </c>
      <c r="FOT394" s="296" t="s">
        <v>5784</v>
      </c>
      <c r="FOU394" s="296" t="s">
        <v>5784</v>
      </c>
      <c r="FOV394" s="296" t="s">
        <v>5784</v>
      </c>
      <c r="FOW394" s="296" t="s">
        <v>5784</v>
      </c>
      <c r="FOX394" s="296" t="s">
        <v>5784</v>
      </c>
      <c r="FOY394" s="296" t="s">
        <v>5784</v>
      </c>
      <c r="FOZ394" s="296" t="s">
        <v>5784</v>
      </c>
      <c r="FPA394" s="296" t="s">
        <v>5784</v>
      </c>
      <c r="FPB394" s="296" t="s">
        <v>5784</v>
      </c>
      <c r="FPC394" s="296" t="s">
        <v>5784</v>
      </c>
      <c r="FPD394" s="296" t="s">
        <v>5784</v>
      </c>
      <c r="FPE394" s="296" t="s">
        <v>5784</v>
      </c>
      <c r="FPF394" s="296" t="s">
        <v>5784</v>
      </c>
      <c r="FPG394" s="296" t="s">
        <v>5784</v>
      </c>
      <c r="FPH394" s="296" t="s">
        <v>5784</v>
      </c>
      <c r="FPI394" s="296" t="s">
        <v>5784</v>
      </c>
      <c r="FPJ394" s="296" t="s">
        <v>5784</v>
      </c>
      <c r="FPK394" s="296" t="s">
        <v>5784</v>
      </c>
      <c r="FPL394" s="296" t="s">
        <v>5784</v>
      </c>
      <c r="FPM394" s="296" t="s">
        <v>5784</v>
      </c>
      <c r="FPN394" s="296" t="s">
        <v>5784</v>
      </c>
      <c r="FPO394" s="296" t="s">
        <v>5784</v>
      </c>
      <c r="FPP394" s="296" t="s">
        <v>5784</v>
      </c>
      <c r="FPQ394" s="296" t="s">
        <v>5784</v>
      </c>
      <c r="FPR394" s="296" t="s">
        <v>5784</v>
      </c>
      <c r="FPS394" s="296" t="s">
        <v>5784</v>
      </c>
      <c r="FPT394" s="296" t="s">
        <v>5784</v>
      </c>
      <c r="FPU394" s="296" t="s">
        <v>5784</v>
      </c>
      <c r="FPV394" s="296" t="s">
        <v>5784</v>
      </c>
      <c r="FPW394" s="296" t="s">
        <v>5784</v>
      </c>
      <c r="FPX394" s="296" t="s">
        <v>5784</v>
      </c>
      <c r="FPY394" s="296" t="s">
        <v>5784</v>
      </c>
      <c r="FPZ394" s="296" t="s">
        <v>5784</v>
      </c>
      <c r="FQA394" s="296" t="s">
        <v>5784</v>
      </c>
      <c r="FQB394" s="296" t="s">
        <v>5784</v>
      </c>
      <c r="FQC394" s="296" t="s">
        <v>5784</v>
      </c>
      <c r="FQD394" s="296" t="s">
        <v>5784</v>
      </c>
      <c r="FQE394" s="296" t="s">
        <v>5784</v>
      </c>
      <c r="FQF394" s="296" t="s">
        <v>5784</v>
      </c>
      <c r="FQG394" s="296" t="s">
        <v>5784</v>
      </c>
      <c r="FQH394" s="296" t="s">
        <v>5784</v>
      </c>
      <c r="FQI394" s="296" t="s">
        <v>5784</v>
      </c>
      <c r="FQJ394" s="296" t="s">
        <v>5784</v>
      </c>
      <c r="FQK394" s="296" t="s">
        <v>5784</v>
      </c>
      <c r="FQL394" s="296" t="s">
        <v>5784</v>
      </c>
      <c r="FQM394" s="296" t="s">
        <v>5784</v>
      </c>
      <c r="FQN394" s="296" t="s">
        <v>5784</v>
      </c>
      <c r="FQO394" s="296" t="s">
        <v>5784</v>
      </c>
      <c r="FQP394" s="296" t="s">
        <v>5784</v>
      </c>
      <c r="FQQ394" s="296" t="s">
        <v>5784</v>
      </c>
      <c r="FQR394" s="296" t="s">
        <v>5784</v>
      </c>
      <c r="FQS394" s="296" t="s">
        <v>5784</v>
      </c>
      <c r="FQT394" s="296" t="s">
        <v>5784</v>
      </c>
      <c r="FQU394" s="296" t="s">
        <v>5784</v>
      </c>
      <c r="FQV394" s="296" t="s">
        <v>5784</v>
      </c>
      <c r="FQW394" s="296" t="s">
        <v>5784</v>
      </c>
      <c r="FQX394" s="296" t="s">
        <v>5784</v>
      </c>
      <c r="FQY394" s="296" t="s">
        <v>5784</v>
      </c>
      <c r="FQZ394" s="296" t="s">
        <v>5784</v>
      </c>
      <c r="FRA394" s="296" t="s">
        <v>5784</v>
      </c>
      <c r="FRB394" s="296" t="s">
        <v>5784</v>
      </c>
      <c r="FRC394" s="296" t="s">
        <v>5784</v>
      </c>
      <c r="FRD394" s="296" t="s">
        <v>5784</v>
      </c>
      <c r="FRE394" s="296" t="s">
        <v>5784</v>
      </c>
      <c r="FRF394" s="296" t="s">
        <v>5784</v>
      </c>
      <c r="FRG394" s="296" t="s">
        <v>5784</v>
      </c>
      <c r="FRH394" s="296" t="s">
        <v>5784</v>
      </c>
      <c r="FRI394" s="296" t="s">
        <v>5784</v>
      </c>
      <c r="FRJ394" s="296" t="s">
        <v>5784</v>
      </c>
      <c r="FRK394" s="296" t="s">
        <v>5784</v>
      </c>
      <c r="FRL394" s="296" t="s">
        <v>5784</v>
      </c>
      <c r="FRM394" s="296" t="s">
        <v>5784</v>
      </c>
      <c r="FRN394" s="296" t="s">
        <v>5784</v>
      </c>
      <c r="FRO394" s="296" t="s">
        <v>5784</v>
      </c>
      <c r="FRP394" s="296" t="s">
        <v>5784</v>
      </c>
      <c r="FRQ394" s="296" t="s">
        <v>5784</v>
      </c>
      <c r="FRR394" s="296" t="s">
        <v>5784</v>
      </c>
      <c r="FRS394" s="296" t="s">
        <v>5784</v>
      </c>
      <c r="FRT394" s="296" t="s">
        <v>5784</v>
      </c>
      <c r="FRU394" s="296" t="s">
        <v>5784</v>
      </c>
      <c r="FRV394" s="296" t="s">
        <v>5784</v>
      </c>
      <c r="FRW394" s="296" t="s">
        <v>5784</v>
      </c>
      <c r="FRX394" s="296" t="s">
        <v>5784</v>
      </c>
      <c r="FRY394" s="296" t="s">
        <v>5784</v>
      </c>
      <c r="FRZ394" s="296" t="s">
        <v>5784</v>
      </c>
      <c r="FSA394" s="296" t="s">
        <v>5784</v>
      </c>
      <c r="FSB394" s="296" t="s">
        <v>5784</v>
      </c>
      <c r="FSC394" s="296" t="s">
        <v>5784</v>
      </c>
      <c r="FSD394" s="296" t="s">
        <v>5784</v>
      </c>
      <c r="FSE394" s="296" t="s">
        <v>5784</v>
      </c>
      <c r="FSF394" s="296" t="s">
        <v>5784</v>
      </c>
      <c r="FSG394" s="296" t="s">
        <v>5784</v>
      </c>
      <c r="FSH394" s="296" t="s">
        <v>5784</v>
      </c>
      <c r="FSI394" s="296" t="s">
        <v>5784</v>
      </c>
      <c r="FSJ394" s="296" t="s">
        <v>5784</v>
      </c>
      <c r="FSK394" s="296" t="s">
        <v>5784</v>
      </c>
      <c r="FSL394" s="296" t="s">
        <v>5784</v>
      </c>
      <c r="FSM394" s="296" t="s">
        <v>5784</v>
      </c>
      <c r="FSN394" s="296" t="s">
        <v>5784</v>
      </c>
      <c r="FSO394" s="296" t="s">
        <v>5784</v>
      </c>
      <c r="FSP394" s="296" t="s">
        <v>5784</v>
      </c>
      <c r="FSQ394" s="296" t="s">
        <v>5784</v>
      </c>
      <c r="FSR394" s="296" t="s">
        <v>5784</v>
      </c>
      <c r="FSS394" s="296" t="s">
        <v>5784</v>
      </c>
      <c r="FST394" s="296" t="s">
        <v>5784</v>
      </c>
      <c r="FSU394" s="296" t="s">
        <v>5784</v>
      </c>
      <c r="FSV394" s="296" t="s">
        <v>5784</v>
      </c>
      <c r="FSW394" s="296" t="s">
        <v>5784</v>
      </c>
      <c r="FSX394" s="296" t="s">
        <v>5784</v>
      </c>
      <c r="FSY394" s="296" t="s">
        <v>5784</v>
      </c>
      <c r="FSZ394" s="296" t="s">
        <v>5784</v>
      </c>
      <c r="FTA394" s="296" t="s">
        <v>5784</v>
      </c>
      <c r="FTB394" s="296" t="s">
        <v>5784</v>
      </c>
      <c r="FTC394" s="296" t="s">
        <v>5784</v>
      </c>
      <c r="FTD394" s="296" t="s">
        <v>5784</v>
      </c>
      <c r="FTE394" s="296" t="s">
        <v>5784</v>
      </c>
      <c r="FTF394" s="296" t="s">
        <v>5784</v>
      </c>
      <c r="FTG394" s="296" t="s">
        <v>5784</v>
      </c>
      <c r="FTH394" s="296" t="s">
        <v>5784</v>
      </c>
      <c r="FTI394" s="296" t="s">
        <v>5784</v>
      </c>
      <c r="FTJ394" s="296" t="s">
        <v>5784</v>
      </c>
      <c r="FTK394" s="296" t="s">
        <v>5784</v>
      </c>
      <c r="FTL394" s="296" t="s">
        <v>5784</v>
      </c>
      <c r="FTM394" s="296" t="s">
        <v>5784</v>
      </c>
      <c r="FTN394" s="296" t="s">
        <v>5784</v>
      </c>
      <c r="FTO394" s="296" t="s">
        <v>5784</v>
      </c>
      <c r="FTP394" s="296" t="s">
        <v>5784</v>
      </c>
      <c r="FTQ394" s="296" t="s">
        <v>5784</v>
      </c>
      <c r="FTR394" s="296" t="s">
        <v>5784</v>
      </c>
      <c r="FTS394" s="296" t="s">
        <v>5784</v>
      </c>
      <c r="FTT394" s="296" t="s">
        <v>5784</v>
      </c>
      <c r="FTU394" s="296" t="s">
        <v>5784</v>
      </c>
      <c r="FTV394" s="296" t="s">
        <v>5784</v>
      </c>
      <c r="FTW394" s="296" t="s">
        <v>5784</v>
      </c>
      <c r="FTX394" s="296" t="s">
        <v>5784</v>
      </c>
      <c r="FTY394" s="296" t="s">
        <v>5784</v>
      </c>
      <c r="FTZ394" s="296" t="s">
        <v>5784</v>
      </c>
      <c r="FUA394" s="296" t="s">
        <v>5784</v>
      </c>
      <c r="FUB394" s="296" t="s">
        <v>5784</v>
      </c>
      <c r="FUC394" s="296" t="s">
        <v>5784</v>
      </c>
      <c r="FUD394" s="296" t="s">
        <v>5784</v>
      </c>
      <c r="FUE394" s="296" t="s">
        <v>5784</v>
      </c>
      <c r="FUF394" s="296" t="s">
        <v>5784</v>
      </c>
      <c r="FUG394" s="296" t="s">
        <v>5784</v>
      </c>
      <c r="FUH394" s="296" t="s">
        <v>5784</v>
      </c>
      <c r="FUI394" s="296" t="s">
        <v>5784</v>
      </c>
      <c r="FUJ394" s="296" t="s">
        <v>5784</v>
      </c>
      <c r="FUK394" s="296" t="s">
        <v>5784</v>
      </c>
      <c r="FUL394" s="296" t="s">
        <v>5784</v>
      </c>
      <c r="FUM394" s="296" t="s">
        <v>5784</v>
      </c>
      <c r="FUN394" s="296" t="s">
        <v>5784</v>
      </c>
      <c r="FUO394" s="296" t="s">
        <v>5784</v>
      </c>
      <c r="FUP394" s="296" t="s">
        <v>5784</v>
      </c>
      <c r="FUQ394" s="296" t="s">
        <v>5784</v>
      </c>
      <c r="FUR394" s="296" t="s">
        <v>5784</v>
      </c>
      <c r="FUS394" s="296" t="s">
        <v>5784</v>
      </c>
      <c r="FUT394" s="296" t="s">
        <v>5784</v>
      </c>
      <c r="FUU394" s="296" t="s">
        <v>5784</v>
      </c>
      <c r="FUV394" s="296" t="s">
        <v>5784</v>
      </c>
      <c r="FUW394" s="296" t="s">
        <v>5784</v>
      </c>
      <c r="FUX394" s="296" t="s">
        <v>5784</v>
      </c>
      <c r="FUY394" s="296" t="s">
        <v>5784</v>
      </c>
      <c r="FUZ394" s="296" t="s">
        <v>5784</v>
      </c>
      <c r="FVA394" s="296" t="s">
        <v>5784</v>
      </c>
      <c r="FVB394" s="296" t="s">
        <v>5784</v>
      </c>
      <c r="FVC394" s="296" t="s">
        <v>5784</v>
      </c>
      <c r="FVD394" s="296" t="s">
        <v>5784</v>
      </c>
      <c r="FVE394" s="296" t="s">
        <v>5784</v>
      </c>
      <c r="FVF394" s="296" t="s">
        <v>5784</v>
      </c>
      <c r="FVG394" s="296" t="s">
        <v>5784</v>
      </c>
      <c r="FVH394" s="296" t="s">
        <v>5784</v>
      </c>
      <c r="FVI394" s="296" t="s">
        <v>5784</v>
      </c>
      <c r="FVJ394" s="296" t="s">
        <v>5784</v>
      </c>
      <c r="FVK394" s="296" t="s">
        <v>5784</v>
      </c>
      <c r="FVL394" s="296" t="s">
        <v>5784</v>
      </c>
      <c r="FVM394" s="296" t="s">
        <v>5784</v>
      </c>
      <c r="FVN394" s="296" t="s">
        <v>5784</v>
      </c>
      <c r="FVO394" s="296" t="s">
        <v>5784</v>
      </c>
      <c r="FVP394" s="296" t="s">
        <v>5784</v>
      </c>
      <c r="FVQ394" s="296" t="s">
        <v>5784</v>
      </c>
      <c r="FVR394" s="296" t="s">
        <v>5784</v>
      </c>
      <c r="FVS394" s="296" t="s">
        <v>5784</v>
      </c>
      <c r="FVT394" s="296" t="s">
        <v>5784</v>
      </c>
      <c r="FVU394" s="296" t="s">
        <v>5784</v>
      </c>
      <c r="FVV394" s="296" t="s">
        <v>5784</v>
      </c>
      <c r="FVW394" s="296" t="s">
        <v>5784</v>
      </c>
      <c r="FVX394" s="296" t="s">
        <v>5784</v>
      </c>
      <c r="FVY394" s="296" t="s">
        <v>5784</v>
      </c>
      <c r="FVZ394" s="296" t="s">
        <v>5784</v>
      </c>
      <c r="FWA394" s="296" t="s">
        <v>5784</v>
      </c>
      <c r="FWB394" s="296" t="s">
        <v>5784</v>
      </c>
      <c r="FWC394" s="296" t="s">
        <v>5784</v>
      </c>
      <c r="FWD394" s="296" t="s">
        <v>5784</v>
      </c>
      <c r="FWE394" s="296" t="s">
        <v>5784</v>
      </c>
      <c r="FWF394" s="296" t="s">
        <v>5784</v>
      </c>
      <c r="FWG394" s="296" t="s">
        <v>5784</v>
      </c>
      <c r="FWH394" s="296" t="s">
        <v>5784</v>
      </c>
      <c r="FWI394" s="296" t="s">
        <v>5784</v>
      </c>
      <c r="FWJ394" s="296" t="s">
        <v>5784</v>
      </c>
      <c r="FWK394" s="296" t="s">
        <v>5784</v>
      </c>
      <c r="FWL394" s="296" t="s">
        <v>5784</v>
      </c>
      <c r="FWM394" s="296" t="s">
        <v>5784</v>
      </c>
      <c r="FWN394" s="296" t="s">
        <v>5784</v>
      </c>
      <c r="FWO394" s="296" t="s">
        <v>5784</v>
      </c>
      <c r="FWP394" s="296" t="s">
        <v>5784</v>
      </c>
      <c r="FWQ394" s="296" t="s">
        <v>5784</v>
      </c>
      <c r="FWR394" s="296" t="s">
        <v>5784</v>
      </c>
      <c r="FWS394" s="296" t="s">
        <v>5784</v>
      </c>
      <c r="FWT394" s="296" t="s">
        <v>5784</v>
      </c>
      <c r="FWU394" s="296" t="s">
        <v>5784</v>
      </c>
      <c r="FWV394" s="296" t="s">
        <v>5784</v>
      </c>
      <c r="FWW394" s="296" t="s">
        <v>5784</v>
      </c>
      <c r="FWX394" s="296" t="s">
        <v>5784</v>
      </c>
      <c r="FWY394" s="296" t="s">
        <v>5784</v>
      </c>
      <c r="FWZ394" s="296" t="s">
        <v>5784</v>
      </c>
      <c r="FXA394" s="296" t="s">
        <v>5784</v>
      </c>
      <c r="FXB394" s="296" t="s">
        <v>5784</v>
      </c>
      <c r="FXC394" s="296" t="s">
        <v>5784</v>
      </c>
      <c r="FXD394" s="296" t="s">
        <v>5784</v>
      </c>
      <c r="FXE394" s="296" t="s">
        <v>5784</v>
      </c>
      <c r="FXF394" s="296" t="s">
        <v>5784</v>
      </c>
      <c r="FXG394" s="296" t="s">
        <v>5784</v>
      </c>
      <c r="FXH394" s="296" t="s">
        <v>5784</v>
      </c>
      <c r="FXI394" s="296" t="s">
        <v>5784</v>
      </c>
      <c r="FXJ394" s="296" t="s">
        <v>5784</v>
      </c>
      <c r="FXK394" s="296" t="s">
        <v>5784</v>
      </c>
      <c r="FXL394" s="296" t="s">
        <v>5784</v>
      </c>
      <c r="FXM394" s="296" t="s">
        <v>5784</v>
      </c>
      <c r="FXN394" s="296" t="s">
        <v>5784</v>
      </c>
      <c r="FXO394" s="296" t="s">
        <v>5784</v>
      </c>
      <c r="FXP394" s="296" t="s">
        <v>5784</v>
      </c>
      <c r="FXQ394" s="296" t="s">
        <v>5784</v>
      </c>
      <c r="FXR394" s="296" t="s">
        <v>5784</v>
      </c>
      <c r="FXS394" s="296" t="s">
        <v>5784</v>
      </c>
      <c r="FXT394" s="296" t="s">
        <v>5784</v>
      </c>
      <c r="FXU394" s="296" t="s">
        <v>5784</v>
      </c>
      <c r="FXV394" s="296" t="s">
        <v>5784</v>
      </c>
      <c r="FXW394" s="296" t="s">
        <v>5784</v>
      </c>
      <c r="FXX394" s="296" t="s">
        <v>5784</v>
      </c>
      <c r="FXY394" s="296" t="s">
        <v>5784</v>
      </c>
      <c r="FXZ394" s="296" t="s">
        <v>5784</v>
      </c>
      <c r="FYA394" s="296" t="s">
        <v>5784</v>
      </c>
      <c r="FYB394" s="296" t="s">
        <v>5784</v>
      </c>
      <c r="FYC394" s="296" t="s">
        <v>5784</v>
      </c>
      <c r="FYD394" s="296" t="s">
        <v>5784</v>
      </c>
      <c r="FYE394" s="296" t="s">
        <v>5784</v>
      </c>
      <c r="FYF394" s="296" t="s">
        <v>5784</v>
      </c>
      <c r="FYG394" s="296" t="s">
        <v>5784</v>
      </c>
      <c r="FYH394" s="296" t="s">
        <v>5784</v>
      </c>
      <c r="FYI394" s="296" t="s">
        <v>5784</v>
      </c>
      <c r="FYJ394" s="296" t="s">
        <v>5784</v>
      </c>
      <c r="FYK394" s="296" t="s">
        <v>5784</v>
      </c>
      <c r="FYL394" s="296" t="s">
        <v>5784</v>
      </c>
      <c r="FYM394" s="296" t="s">
        <v>5784</v>
      </c>
      <c r="FYN394" s="296" t="s">
        <v>5784</v>
      </c>
      <c r="FYO394" s="296" t="s">
        <v>5784</v>
      </c>
      <c r="FYP394" s="296" t="s">
        <v>5784</v>
      </c>
      <c r="FYQ394" s="296" t="s">
        <v>5784</v>
      </c>
      <c r="FYR394" s="296" t="s">
        <v>5784</v>
      </c>
      <c r="FYS394" s="296" t="s">
        <v>5784</v>
      </c>
      <c r="FYT394" s="296" t="s">
        <v>5784</v>
      </c>
      <c r="FYU394" s="296" t="s">
        <v>5784</v>
      </c>
      <c r="FYV394" s="296" t="s">
        <v>5784</v>
      </c>
      <c r="FYW394" s="296" t="s">
        <v>5784</v>
      </c>
      <c r="FYX394" s="296" t="s">
        <v>5784</v>
      </c>
      <c r="FYY394" s="296" t="s">
        <v>5784</v>
      </c>
      <c r="FYZ394" s="296" t="s">
        <v>5784</v>
      </c>
      <c r="FZA394" s="296" t="s">
        <v>5784</v>
      </c>
      <c r="FZB394" s="296" t="s">
        <v>5784</v>
      </c>
      <c r="FZC394" s="296" t="s">
        <v>5784</v>
      </c>
      <c r="FZD394" s="296" t="s">
        <v>5784</v>
      </c>
      <c r="FZE394" s="296" t="s">
        <v>5784</v>
      </c>
      <c r="FZF394" s="296" t="s">
        <v>5784</v>
      </c>
      <c r="FZG394" s="296" t="s">
        <v>5784</v>
      </c>
      <c r="FZH394" s="296" t="s">
        <v>5784</v>
      </c>
      <c r="FZI394" s="296" t="s">
        <v>5784</v>
      </c>
      <c r="FZJ394" s="296" t="s">
        <v>5784</v>
      </c>
      <c r="FZK394" s="296" t="s">
        <v>5784</v>
      </c>
      <c r="FZL394" s="296" t="s">
        <v>5784</v>
      </c>
      <c r="FZM394" s="296" t="s">
        <v>5784</v>
      </c>
      <c r="FZN394" s="296" t="s">
        <v>5784</v>
      </c>
      <c r="FZO394" s="296" t="s">
        <v>5784</v>
      </c>
      <c r="FZP394" s="296" t="s">
        <v>5784</v>
      </c>
      <c r="FZQ394" s="296" t="s">
        <v>5784</v>
      </c>
      <c r="FZR394" s="296" t="s">
        <v>5784</v>
      </c>
      <c r="FZS394" s="296" t="s">
        <v>5784</v>
      </c>
      <c r="FZT394" s="296" t="s">
        <v>5784</v>
      </c>
      <c r="FZU394" s="296" t="s">
        <v>5784</v>
      </c>
      <c r="FZV394" s="296" t="s">
        <v>5784</v>
      </c>
      <c r="FZW394" s="296" t="s">
        <v>5784</v>
      </c>
      <c r="FZX394" s="296" t="s">
        <v>5784</v>
      </c>
      <c r="FZY394" s="296" t="s">
        <v>5784</v>
      </c>
      <c r="FZZ394" s="296" t="s">
        <v>5784</v>
      </c>
      <c r="GAA394" s="296" t="s">
        <v>5784</v>
      </c>
      <c r="GAB394" s="296" t="s">
        <v>5784</v>
      </c>
      <c r="GAC394" s="296" t="s">
        <v>5784</v>
      </c>
      <c r="GAD394" s="296" t="s">
        <v>5784</v>
      </c>
      <c r="GAE394" s="296" t="s">
        <v>5784</v>
      </c>
      <c r="GAF394" s="296" t="s">
        <v>5784</v>
      </c>
      <c r="GAG394" s="296" t="s">
        <v>5784</v>
      </c>
      <c r="GAH394" s="296" t="s">
        <v>5784</v>
      </c>
      <c r="GAI394" s="296" t="s">
        <v>5784</v>
      </c>
      <c r="GAJ394" s="296" t="s">
        <v>5784</v>
      </c>
      <c r="GAK394" s="296" t="s">
        <v>5784</v>
      </c>
      <c r="GAL394" s="296" t="s">
        <v>5784</v>
      </c>
      <c r="GAM394" s="296" t="s">
        <v>5784</v>
      </c>
      <c r="GAN394" s="296" t="s">
        <v>5784</v>
      </c>
      <c r="GAO394" s="296" t="s">
        <v>5784</v>
      </c>
      <c r="GAP394" s="296" t="s">
        <v>5784</v>
      </c>
      <c r="GAQ394" s="296" t="s">
        <v>5784</v>
      </c>
      <c r="GAR394" s="296" t="s">
        <v>5784</v>
      </c>
      <c r="GAS394" s="296" t="s">
        <v>5784</v>
      </c>
      <c r="GAT394" s="296" t="s">
        <v>5784</v>
      </c>
      <c r="GAU394" s="296" t="s">
        <v>5784</v>
      </c>
      <c r="GAV394" s="296" t="s">
        <v>5784</v>
      </c>
      <c r="GAW394" s="296" t="s">
        <v>5784</v>
      </c>
      <c r="GAX394" s="296" t="s">
        <v>5784</v>
      </c>
      <c r="GAY394" s="296" t="s">
        <v>5784</v>
      </c>
      <c r="GAZ394" s="296" t="s">
        <v>5784</v>
      </c>
      <c r="GBA394" s="296" t="s">
        <v>5784</v>
      </c>
      <c r="GBB394" s="296" t="s">
        <v>5784</v>
      </c>
      <c r="GBC394" s="296" t="s">
        <v>5784</v>
      </c>
      <c r="GBD394" s="296" t="s">
        <v>5784</v>
      </c>
      <c r="GBE394" s="296" t="s">
        <v>5784</v>
      </c>
      <c r="GBF394" s="296" t="s">
        <v>5784</v>
      </c>
      <c r="GBG394" s="296" t="s">
        <v>5784</v>
      </c>
      <c r="GBH394" s="296" t="s">
        <v>5784</v>
      </c>
      <c r="GBI394" s="296" t="s">
        <v>5784</v>
      </c>
      <c r="GBJ394" s="296" t="s">
        <v>5784</v>
      </c>
      <c r="GBK394" s="296" t="s">
        <v>5784</v>
      </c>
      <c r="GBL394" s="296" t="s">
        <v>5784</v>
      </c>
      <c r="GBM394" s="296" t="s">
        <v>5784</v>
      </c>
      <c r="GBN394" s="296" t="s">
        <v>5784</v>
      </c>
      <c r="GBO394" s="296" t="s">
        <v>5784</v>
      </c>
      <c r="GBP394" s="296" t="s">
        <v>5784</v>
      </c>
      <c r="GBQ394" s="296" t="s">
        <v>5784</v>
      </c>
      <c r="GBR394" s="296" t="s">
        <v>5784</v>
      </c>
      <c r="GBS394" s="296" t="s">
        <v>5784</v>
      </c>
      <c r="GBT394" s="296" t="s">
        <v>5784</v>
      </c>
      <c r="GBU394" s="296" t="s">
        <v>5784</v>
      </c>
      <c r="GBV394" s="296" t="s">
        <v>5784</v>
      </c>
      <c r="GBW394" s="296" t="s">
        <v>5784</v>
      </c>
      <c r="GBX394" s="296" t="s">
        <v>5784</v>
      </c>
      <c r="GBY394" s="296" t="s">
        <v>5784</v>
      </c>
      <c r="GBZ394" s="296" t="s">
        <v>5784</v>
      </c>
      <c r="GCA394" s="296" t="s">
        <v>5784</v>
      </c>
      <c r="GCB394" s="296" t="s">
        <v>5784</v>
      </c>
      <c r="GCC394" s="296" t="s">
        <v>5784</v>
      </c>
      <c r="GCD394" s="296" t="s">
        <v>5784</v>
      </c>
      <c r="GCE394" s="296" t="s">
        <v>5784</v>
      </c>
      <c r="GCF394" s="296" t="s">
        <v>5784</v>
      </c>
      <c r="GCG394" s="296" t="s">
        <v>5784</v>
      </c>
      <c r="GCH394" s="296" t="s">
        <v>5784</v>
      </c>
      <c r="GCI394" s="296" t="s">
        <v>5784</v>
      </c>
      <c r="GCJ394" s="296" t="s">
        <v>5784</v>
      </c>
      <c r="GCK394" s="296" t="s">
        <v>5784</v>
      </c>
      <c r="GCL394" s="296" t="s">
        <v>5784</v>
      </c>
      <c r="GCM394" s="296" t="s">
        <v>5784</v>
      </c>
      <c r="GCN394" s="296" t="s">
        <v>5784</v>
      </c>
      <c r="GCO394" s="296" t="s">
        <v>5784</v>
      </c>
      <c r="GCP394" s="296" t="s">
        <v>5784</v>
      </c>
      <c r="GCQ394" s="296" t="s">
        <v>5784</v>
      </c>
      <c r="GCR394" s="296" t="s">
        <v>5784</v>
      </c>
      <c r="GCS394" s="296" t="s">
        <v>5784</v>
      </c>
      <c r="GCT394" s="296" t="s">
        <v>5784</v>
      </c>
      <c r="GCU394" s="296" t="s">
        <v>5784</v>
      </c>
      <c r="GCV394" s="296" t="s">
        <v>5784</v>
      </c>
      <c r="GCW394" s="296" t="s">
        <v>5784</v>
      </c>
      <c r="GCX394" s="296" t="s">
        <v>5784</v>
      </c>
      <c r="GCY394" s="296" t="s">
        <v>5784</v>
      </c>
      <c r="GCZ394" s="296" t="s">
        <v>5784</v>
      </c>
      <c r="GDA394" s="296" t="s">
        <v>5784</v>
      </c>
      <c r="GDB394" s="296" t="s">
        <v>5784</v>
      </c>
      <c r="GDC394" s="296" t="s">
        <v>5784</v>
      </c>
      <c r="GDD394" s="296" t="s">
        <v>5784</v>
      </c>
      <c r="GDE394" s="296" t="s">
        <v>5784</v>
      </c>
      <c r="GDF394" s="296" t="s">
        <v>5784</v>
      </c>
      <c r="GDG394" s="296" t="s">
        <v>5784</v>
      </c>
      <c r="GDH394" s="296" t="s">
        <v>5784</v>
      </c>
      <c r="GDI394" s="296" t="s">
        <v>5784</v>
      </c>
      <c r="GDJ394" s="296" t="s">
        <v>5784</v>
      </c>
      <c r="GDK394" s="296" t="s">
        <v>5784</v>
      </c>
      <c r="GDL394" s="296" t="s">
        <v>5784</v>
      </c>
      <c r="GDM394" s="296" t="s">
        <v>5784</v>
      </c>
      <c r="GDN394" s="296" t="s">
        <v>5784</v>
      </c>
      <c r="GDO394" s="296" t="s">
        <v>5784</v>
      </c>
      <c r="GDP394" s="296" t="s">
        <v>5784</v>
      </c>
      <c r="GDQ394" s="296" t="s">
        <v>5784</v>
      </c>
      <c r="GDR394" s="296" t="s">
        <v>5784</v>
      </c>
      <c r="GDS394" s="296" t="s">
        <v>5784</v>
      </c>
      <c r="GDT394" s="296" t="s">
        <v>5784</v>
      </c>
      <c r="GDU394" s="296" t="s">
        <v>5784</v>
      </c>
      <c r="GDV394" s="296" t="s">
        <v>5784</v>
      </c>
      <c r="GDW394" s="296" t="s">
        <v>5784</v>
      </c>
      <c r="GDX394" s="296" t="s">
        <v>5784</v>
      </c>
      <c r="GDY394" s="296" t="s">
        <v>5784</v>
      </c>
      <c r="GDZ394" s="296" t="s">
        <v>5784</v>
      </c>
      <c r="GEA394" s="296" t="s">
        <v>5784</v>
      </c>
      <c r="GEB394" s="296" t="s">
        <v>5784</v>
      </c>
      <c r="GEC394" s="296" t="s">
        <v>5784</v>
      </c>
      <c r="GED394" s="296" t="s">
        <v>5784</v>
      </c>
      <c r="GEE394" s="296" t="s">
        <v>5784</v>
      </c>
      <c r="GEF394" s="296" t="s">
        <v>5784</v>
      </c>
      <c r="GEG394" s="296" t="s">
        <v>5784</v>
      </c>
      <c r="GEH394" s="296" t="s">
        <v>5784</v>
      </c>
      <c r="GEI394" s="296" t="s">
        <v>5784</v>
      </c>
      <c r="GEJ394" s="296" t="s">
        <v>5784</v>
      </c>
      <c r="GEK394" s="296" t="s">
        <v>5784</v>
      </c>
      <c r="GEL394" s="296" t="s">
        <v>5784</v>
      </c>
      <c r="GEM394" s="296" t="s">
        <v>5784</v>
      </c>
      <c r="GEN394" s="296" t="s">
        <v>5784</v>
      </c>
      <c r="GEO394" s="296" t="s">
        <v>5784</v>
      </c>
      <c r="GEP394" s="296" t="s">
        <v>5784</v>
      </c>
      <c r="GEQ394" s="296" t="s">
        <v>5784</v>
      </c>
      <c r="GER394" s="296" t="s">
        <v>5784</v>
      </c>
      <c r="GES394" s="296" t="s">
        <v>5784</v>
      </c>
      <c r="GET394" s="296" t="s">
        <v>5784</v>
      </c>
      <c r="GEU394" s="296" t="s">
        <v>5784</v>
      </c>
      <c r="GEV394" s="296" t="s">
        <v>5784</v>
      </c>
      <c r="GEW394" s="296" t="s">
        <v>5784</v>
      </c>
      <c r="GEX394" s="296" t="s">
        <v>5784</v>
      </c>
      <c r="GEY394" s="296" t="s">
        <v>5784</v>
      </c>
      <c r="GEZ394" s="296" t="s">
        <v>5784</v>
      </c>
      <c r="GFA394" s="296" t="s">
        <v>5784</v>
      </c>
      <c r="GFB394" s="296" t="s">
        <v>5784</v>
      </c>
      <c r="GFC394" s="296" t="s">
        <v>5784</v>
      </c>
      <c r="GFD394" s="296" t="s">
        <v>5784</v>
      </c>
      <c r="GFE394" s="296" t="s">
        <v>5784</v>
      </c>
      <c r="GFF394" s="296" t="s">
        <v>5784</v>
      </c>
      <c r="GFG394" s="296" t="s">
        <v>5784</v>
      </c>
      <c r="GFH394" s="296" t="s">
        <v>5784</v>
      </c>
      <c r="GFI394" s="296" t="s">
        <v>5784</v>
      </c>
      <c r="GFJ394" s="296" t="s">
        <v>5784</v>
      </c>
      <c r="GFK394" s="296" t="s">
        <v>5784</v>
      </c>
      <c r="GFL394" s="296" t="s">
        <v>5784</v>
      </c>
      <c r="GFM394" s="296" t="s">
        <v>5784</v>
      </c>
      <c r="GFN394" s="296" t="s">
        <v>5784</v>
      </c>
      <c r="GFO394" s="296" t="s">
        <v>5784</v>
      </c>
      <c r="GFP394" s="296" t="s">
        <v>5784</v>
      </c>
      <c r="GFQ394" s="296" t="s">
        <v>5784</v>
      </c>
      <c r="GFR394" s="296" t="s">
        <v>5784</v>
      </c>
      <c r="GFS394" s="296" t="s">
        <v>5784</v>
      </c>
      <c r="GFT394" s="296" t="s">
        <v>5784</v>
      </c>
      <c r="GFU394" s="296" t="s">
        <v>5784</v>
      </c>
      <c r="GFV394" s="296" t="s">
        <v>5784</v>
      </c>
      <c r="GFW394" s="296" t="s">
        <v>5784</v>
      </c>
      <c r="GFX394" s="296" t="s">
        <v>5784</v>
      </c>
      <c r="GFY394" s="296" t="s">
        <v>5784</v>
      </c>
      <c r="GFZ394" s="296" t="s">
        <v>5784</v>
      </c>
      <c r="GGA394" s="296" t="s">
        <v>5784</v>
      </c>
      <c r="GGB394" s="296" t="s">
        <v>5784</v>
      </c>
      <c r="GGC394" s="296" t="s">
        <v>5784</v>
      </c>
      <c r="GGD394" s="296" t="s">
        <v>5784</v>
      </c>
      <c r="GGE394" s="296" t="s">
        <v>5784</v>
      </c>
      <c r="GGF394" s="296" t="s">
        <v>5784</v>
      </c>
      <c r="GGG394" s="296" t="s">
        <v>5784</v>
      </c>
      <c r="GGH394" s="296" t="s">
        <v>5784</v>
      </c>
      <c r="GGI394" s="296" t="s">
        <v>5784</v>
      </c>
      <c r="GGJ394" s="296" t="s">
        <v>5784</v>
      </c>
      <c r="GGK394" s="296" t="s">
        <v>5784</v>
      </c>
      <c r="GGL394" s="296" t="s">
        <v>5784</v>
      </c>
      <c r="GGM394" s="296" t="s">
        <v>5784</v>
      </c>
      <c r="GGN394" s="296" t="s">
        <v>5784</v>
      </c>
      <c r="GGO394" s="296" t="s">
        <v>5784</v>
      </c>
      <c r="GGP394" s="296" t="s">
        <v>5784</v>
      </c>
      <c r="GGQ394" s="296" t="s">
        <v>5784</v>
      </c>
      <c r="GGR394" s="296" t="s">
        <v>5784</v>
      </c>
      <c r="GGS394" s="296" t="s">
        <v>5784</v>
      </c>
      <c r="GGT394" s="296" t="s">
        <v>5784</v>
      </c>
      <c r="GGU394" s="296" t="s">
        <v>5784</v>
      </c>
      <c r="GGV394" s="296" t="s">
        <v>5784</v>
      </c>
      <c r="GGW394" s="296" t="s">
        <v>5784</v>
      </c>
      <c r="GGX394" s="296" t="s">
        <v>5784</v>
      </c>
      <c r="GGY394" s="296" t="s">
        <v>5784</v>
      </c>
      <c r="GGZ394" s="296" t="s">
        <v>5784</v>
      </c>
      <c r="GHA394" s="296" t="s">
        <v>5784</v>
      </c>
      <c r="GHB394" s="296" t="s">
        <v>5784</v>
      </c>
      <c r="GHC394" s="296" t="s">
        <v>5784</v>
      </c>
      <c r="GHD394" s="296" t="s">
        <v>5784</v>
      </c>
      <c r="GHE394" s="296" t="s">
        <v>5784</v>
      </c>
      <c r="GHF394" s="296" t="s">
        <v>5784</v>
      </c>
      <c r="GHG394" s="296" t="s">
        <v>5784</v>
      </c>
      <c r="GHH394" s="296" t="s">
        <v>5784</v>
      </c>
      <c r="GHI394" s="296" t="s">
        <v>5784</v>
      </c>
      <c r="GHJ394" s="296" t="s">
        <v>5784</v>
      </c>
      <c r="GHK394" s="296" t="s">
        <v>5784</v>
      </c>
      <c r="GHL394" s="296" t="s">
        <v>5784</v>
      </c>
      <c r="GHM394" s="296" t="s">
        <v>5784</v>
      </c>
      <c r="GHN394" s="296" t="s">
        <v>5784</v>
      </c>
      <c r="GHO394" s="296" t="s">
        <v>5784</v>
      </c>
      <c r="GHP394" s="296" t="s">
        <v>5784</v>
      </c>
      <c r="GHQ394" s="296" t="s">
        <v>5784</v>
      </c>
      <c r="GHR394" s="296" t="s">
        <v>5784</v>
      </c>
      <c r="GHS394" s="296" t="s">
        <v>5784</v>
      </c>
      <c r="GHT394" s="296" t="s">
        <v>5784</v>
      </c>
      <c r="GHU394" s="296" t="s">
        <v>5784</v>
      </c>
      <c r="GHV394" s="296" t="s">
        <v>5784</v>
      </c>
      <c r="GHW394" s="296" t="s">
        <v>5784</v>
      </c>
      <c r="GHX394" s="296" t="s">
        <v>5784</v>
      </c>
      <c r="GHY394" s="296" t="s">
        <v>5784</v>
      </c>
      <c r="GHZ394" s="296" t="s">
        <v>5784</v>
      </c>
      <c r="GIA394" s="296" t="s">
        <v>5784</v>
      </c>
      <c r="GIB394" s="296" t="s">
        <v>5784</v>
      </c>
      <c r="GIC394" s="296" t="s">
        <v>5784</v>
      </c>
      <c r="GID394" s="296" t="s">
        <v>5784</v>
      </c>
      <c r="GIE394" s="296" t="s">
        <v>5784</v>
      </c>
      <c r="GIF394" s="296" t="s">
        <v>5784</v>
      </c>
      <c r="GIG394" s="296" t="s">
        <v>5784</v>
      </c>
      <c r="GIH394" s="296" t="s">
        <v>5784</v>
      </c>
      <c r="GII394" s="296" t="s">
        <v>5784</v>
      </c>
      <c r="GIJ394" s="296" t="s">
        <v>5784</v>
      </c>
      <c r="GIK394" s="296" t="s">
        <v>5784</v>
      </c>
      <c r="GIL394" s="296" t="s">
        <v>5784</v>
      </c>
      <c r="GIM394" s="296" t="s">
        <v>5784</v>
      </c>
      <c r="GIN394" s="296" t="s">
        <v>5784</v>
      </c>
      <c r="GIO394" s="296" t="s">
        <v>5784</v>
      </c>
      <c r="GIP394" s="296" t="s">
        <v>5784</v>
      </c>
      <c r="GIQ394" s="296" t="s">
        <v>5784</v>
      </c>
      <c r="GIR394" s="296" t="s">
        <v>5784</v>
      </c>
      <c r="GIS394" s="296" t="s">
        <v>5784</v>
      </c>
      <c r="GIT394" s="296" t="s">
        <v>5784</v>
      </c>
      <c r="GIU394" s="296" t="s">
        <v>5784</v>
      </c>
      <c r="GIV394" s="296" t="s">
        <v>5784</v>
      </c>
      <c r="GIW394" s="296" t="s">
        <v>5784</v>
      </c>
      <c r="GIX394" s="296" t="s">
        <v>5784</v>
      </c>
      <c r="GIY394" s="296" t="s">
        <v>5784</v>
      </c>
      <c r="GIZ394" s="296" t="s">
        <v>5784</v>
      </c>
      <c r="GJA394" s="296" t="s">
        <v>5784</v>
      </c>
      <c r="GJB394" s="296" t="s">
        <v>5784</v>
      </c>
      <c r="GJC394" s="296" t="s">
        <v>5784</v>
      </c>
      <c r="GJD394" s="296" t="s">
        <v>5784</v>
      </c>
      <c r="GJE394" s="296" t="s">
        <v>5784</v>
      </c>
      <c r="GJF394" s="296" t="s">
        <v>5784</v>
      </c>
      <c r="GJG394" s="296" t="s">
        <v>5784</v>
      </c>
      <c r="GJH394" s="296" t="s">
        <v>5784</v>
      </c>
      <c r="GJI394" s="296" t="s">
        <v>5784</v>
      </c>
      <c r="GJJ394" s="296" t="s">
        <v>5784</v>
      </c>
      <c r="GJK394" s="296" t="s">
        <v>5784</v>
      </c>
      <c r="GJL394" s="296" t="s">
        <v>5784</v>
      </c>
      <c r="GJM394" s="296" t="s">
        <v>5784</v>
      </c>
      <c r="GJN394" s="296" t="s">
        <v>5784</v>
      </c>
      <c r="GJO394" s="296" t="s">
        <v>5784</v>
      </c>
      <c r="GJP394" s="296" t="s">
        <v>5784</v>
      </c>
      <c r="GJQ394" s="296" t="s">
        <v>5784</v>
      </c>
      <c r="GJR394" s="296" t="s">
        <v>5784</v>
      </c>
      <c r="GJS394" s="296" t="s">
        <v>5784</v>
      </c>
      <c r="GJT394" s="296" t="s">
        <v>5784</v>
      </c>
      <c r="GJU394" s="296" t="s">
        <v>5784</v>
      </c>
      <c r="GJV394" s="296" t="s">
        <v>5784</v>
      </c>
      <c r="GJW394" s="296" t="s">
        <v>5784</v>
      </c>
      <c r="GJX394" s="296" t="s">
        <v>5784</v>
      </c>
      <c r="GJY394" s="296" t="s">
        <v>5784</v>
      </c>
      <c r="GJZ394" s="296" t="s">
        <v>5784</v>
      </c>
      <c r="GKA394" s="296" t="s">
        <v>5784</v>
      </c>
      <c r="GKB394" s="296" t="s">
        <v>5784</v>
      </c>
      <c r="GKC394" s="296" t="s">
        <v>5784</v>
      </c>
      <c r="GKD394" s="296" t="s">
        <v>5784</v>
      </c>
      <c r="GKE394" s="296" t="s">
        <v>5784</v>
      </c>
      <c r="GKF394" s="296" t="s">
        <v>5784</v>
      </c>
      <c r="GKG394" s="296" t="s">
        <v>5784</v>
      </c>
      <c r="GKH394" s="296" t="s">
        <v>5784</v>
      </c>
      <c r="GKI394" s="296" t="s">
        <v>5784</v>
      </c>
      <c r="GKJ394" s="296" t="s">
        <v>5784</v>
      </c>
      <c r="GKK394" s="296" t="s">
        <v>5784</v>
      </c>
      <c r="GKL394" s="296" t="s">
        <v>5784</v>
      </c>
      <c r="GKM394" s="296" t="s">
        <v>5784</v>
      </c>
      <c r="GKN394" s="296" t="s">
        <v>5784</v>
      </c>
      <c r="GKO394" s="296" t="s">
        <v>5784</v>
      </c>
      <c r="GKP394" s="296" t="s">
        <v>5784</v>
      </c>
      <c r="GKQ394" s="296" t="s">
        <v>5784</v>
      </c>
      <c r="GKR394" s="296" t="s">
        <v>5784</v>
      </c>
      <c r="GKS394" s="296" t="s">
        <v>5784</v>
      </c>
      <c r="GKT394" s="296" t="s">
        <v>5784</v>
      </c>
      <c r="GKU394" s="296" t="s">
        <v>5784</v>
      </c>
      <c r="GKV394" s="296" t="s">
        <v>5784</v>
      </c>
      <c r="GKW394" s="296" t="s">
        <v>5784</v>
      </c>
      <c r="GKX394" s="296" t="s">
        <v>5784</v>
      </c>
      <c r="GKY394" s="296" t="s">
        <v>5784</v>
      </c>
      <c r="GKZ394" s="296" t="s">
        <v>5784</v>
      </c>
      <c r="GLA394" s="296" t="s">
        <v>5784</v>
      </c>
      <c r="GLB394" s="296" t="s">
        <v>5784</v>
      </c>
      <c r="GLC394" s="296" t="s">
        <v>5784</v>
      </c>
      <c r="GLD394" s="296" t="s">
        <v>5784</v>
      </c>
      <c r="GLE394" s="296" t="s">
        <v>5784</v>
      </c>
      <c r="GLF394" s="296" t="s">
        <v>5784</v>
      </c>
      <c r="GLG394" s="296" t="s">
        <v>5784</v>
      </c>
      <c r="GLH394" s="296" t="s">
        <v>5784</v>
      </c>
      <c r="GLI394" s="296" t="s">
        <v>5784</v>
      </c>
      <c r="GLJ394" s="296" t="s">
        <v>5784</v>
      </c>
      <c r="GLK394" s="296" t="s">
        <v>5784</v>
      </c>
      <c r="GLL394" s="296" t="s">
        <v>5784</v>
      </c>
      <c r="GLM394" s="296" t="s">
        <v>5784</v>
      </c>
      <c r="GLN394" s="296" t="s">
        <v>5784</v>
      </c>
      <c r="GLO394" s="296" t="s">
        <v>5784</v>
      </c>
      <c r="GLP394" s="296" t="s">
        <v>5784</v>
      </c>
      <c r="GLQ394" s="296" t="s">
        <v>5784</v>
      </c>
      <c r="GLR394" s="296" t="s">
        <v>5784</v>
      </c>
      <c r="GLS394" s="296" t="s">
        <v>5784</v>
      </c>
      <c r="GLT394" s="296" t="s">
        <v>5784</v>
      </c>
      <c r="GLU394" s="296" t="s">
        <v>5784</v>
      </c>
      <c r="GLV394" s="296" t="s">
        <v>5784</v>
      </c>
      <c r="GLW394" s="296" t="s">
        <v>5784</v>
      </c>
      <c r="GLX394" s="296" t="s">
        <v>5784</v>
      </c>
      <c r="GLY394" s="296" t="s">
        <v>5784</v>
      </c>
      <c r="GLZ394" s="296" t="s">
        <v>5784</v>
      </c>
      <c r="GMA394" s="296" t="s">
        <v>5784</v>
      </c>
      <c r="GMB394" s="296" t="s">
        <v>5784</v>
      </c>
      <c r="GMC394" s="296" t="s">
        <v>5784</v>
      </c>
      <c r="GMD394" s="296" t="s">
        <v>5784</v>
      </c>
      <c r="GME394" s="296" t="s">
        <v>5784</v>
      </c>
      <c r="GMF394" s="296" t="s">
        <v>5784</v>
      </c>
      <c r="GMG394" s="296" t="s">
        <v>5784</v>
      </c>
      <c r="GMH394" s="296" t="s">
        <v>5784</v>
      </c>
      <c r="GMI394" s="296" t="s">
        <v>5784</v>
      </c>
      <c r="GMJ394" s="296" t="s">
        <v>5784</v>
      </c>
      <c r="GMK394" s="296" t="s">
        <v>5784</v>
      </c>
      <c r="GML394" s="296" t="s">
        <v>5784</v>
      </c>
      <c r="GMM394" s="296" t="s">
        <v>5784</v>
      </c>
      <c r="GMN394" s="296" t="s">
        <v>5784</v>
      </c>
      <c r="GMO394" s="296" t="s">
        <v>5784</v>
      </c>
      <c r="GMP394" s="296" t="s">
        <v>5784</v>
      </c>
      <c r="GMQ394" s="296" t="s">
        <v>5784</v>
      </c>
      <c r="GMR394" s="296" t="s">
        <v>5784</v>
      </c>
      <c r="GMS394" s="296" t="s">
        <v>5784</v>
      </c>
      <c r="GMT394" s="296" t="s">
        <v>5784</v>
      </c>
      <c r="GMU394" s="296" t="s">
        <v>5784</v>
      </c>
      <c r="GMV394" s="296" t="s">
        <v>5784</v>
      </c>
      <c r="GMW394" s="296" t="s">
        <v>5784</v>
      </c>
      <c r="GMX394" s="296" t="s">
        <v>5784</v>
      </c>
      <c r="GMY394" s="296" t="s">
        <v>5784</v>
      </c>
      <c r="GMZ394" s="296" t="s">
        <v>5784</v>
      </c>
      <c r="GNA394" s="296" t="s">
        <v>5784</v>
      </c>
      <c r="GNB394" s="296" t="s">
        <v>5784</v>
      </c>
      <c r="GNC394" s="296" t="s">
        <v>5784</v>
      </c>
      <c r="GND394" s="296" t="s">
        <v>5784</v>
      </c>
      <c r="GNE394" s="296" t="s">
        <v>5784</v>
      </c>
      <c r="GNF394" s="296" t="s">
        <v>5784</v>
      </c>
      <c r="GNG394" s="296" t="s">
        <v>5784</v>
      </c>
      <c r="GNH394" s="296" t="s">
        <v>5784</v>
      </c>
      <c r="GNI394" s="296" t="s">
        <v>5784</v>
      </c>
      <c r="GNJ394" s="296" t="s">
        <v>5784</v>
      </c>
      <c r="GNK394" s="296" t="s">
        <v>5784</v>
      </c>
      <c r="GNL394" s="296" t="s">
        <v>5784</v>
      </c>
      <c r="GNM394" s="296" t="s">
        <v>5784</v>
      </c>
      <c r="GNN394" s="296" t="s">
        <v>5784</v>
      </c>
      <c r="GNO394" s="296" t="s">
        <v>5784</v>
      </c>
      <c r="GNP394" s="296" t="s">
        <v>5784</v>
      </c>
      <c r="GNQ394" s="296" t="s">
        <v>5784</v>
      </c>
      <c r="GNR394" s="296" t="s">
        <v>5784</v>
      </c>
      <c r="GNS394" s="296" t="s">
        <v>5784</v>
      </c>
      <c r="GNT394" s="296" t="s">
        <v>5784</v>
      </c>
      <c r="GNU394" s="296" t="s">
        <v>5784</v>
      </c>
      <c r="GNV394" s="296" t="s">
        <v>5784</v>
      </c>
      <c r="GNW394" s="296" t="s">
        <v>5784</v>
      </c>
      <c r="GNX394" s="296" t="s">
        <v>5784</v>
      </c>
      <c r="GNY394" s="296" t="s">
        <v>5784</v>
      </c>
      <c r="GNZ394" s="296" t="s">
        <v>5784</v>
      </c>
      <c r="GOA394" s="296" t="s">
        <v>5784</v>
      </c>
      <c r="GOB394" s="296" t="s">
        <v>5784</v>
      </c>
      <c r="GOC394" s="296" t="s">
        <v>5784</v>
      </c>
      <c r="GOD394" s="296" t="s">
        <v>5784</v>
      </c>
      <c r="GOE394" s="296" t="s">
        <v>5784</v>
      </c>
      <c r="GOF394" s="296" t="s">
        <v>5784</v>
      </c>
      <c r="GOG394" s="296" t="s">
        <v>5784</v>
      </c>
      <c r="GOH394" s="296" t="s">
        <v>5784</v>
      </c>
      <c r="GOI394" s="296" t="s">
        <v>5784</v>
      </c>
      <c r="GOJ394" s="296" t="s">
        <v>5784</v>
      </c>
      <c r="GOK394" s="296" t="s">
        <v>5784</v>
      </c>
      <c r="GOL394" s="296" t="s">
        <v>5784</v>
      </c>
      <c r="GOM394" s="296" t="s">
        <v>5784</v>
      </c>
      <c r="GON394" s="296" t="s">
        <v>5784</v>
      </c>
      <c r="GOO394" s="296" t="s">
        <v>5784</v>
      </c>
      <c r="GOP394" s="296" t="s">
        <v>5784</v>
      </c>
      <c r="GOQ394" s="296" t="s">
        <v>5784</v>
      </c>
      <c r="GOR394" s="296" t="s">
        <v>5784</v>
      </c>
      <c r="GOS394" s="296" t="s">
        <v>5784</v>
      </c>
      <c r="GOT394" s="296" t="s">
        <v>5784</v>
      </c>
      <c r="GOU394" s="296" t="s">
        <v>5784</v>
      </c>
      <c r="GOV394" s="296" t="s">
        <v>5784</v>
      </c>
      <c r="GOW394" s="296" t="s">
        <v>5784</v>
      </c>
      <c r="GOX394" s="296" t="s">
        <v>5784</v>
      </c>
      <c r="GOY394" s="296" t="s">
        <v>5784</v>
      </c>
      <c r="GOZ394" s="296" t="s">
        <v>5784</v>
      </c>
      <c r="GPA394" s="296" t="s">
        <v>5784</v>
      </c>
      <c r="GPB394" s="296" t="s">
        <v>5784</v>
      </c>
      <c r="GPC394" s="296" t="s">
        <v>5784</v>
      </c>
      <c r="GPD394" s="296" t="s">
        <v>5784</v>
      </c>
      <c r="GPE394" s="296" t="s">
        <v>5784</v>
      </c>
      <c r="GPF394" s="296" t="s">
        <v>5784</v>
      </c>
      <c r="GPG394" s="296" t="s">
        <v>5784</v>
      </c>
      <c r="GPH394" s="296" t="s">
        <v>5784</v>
      </c>
      <c r="GPI394" s="296" t="s">
        <v>5784</v>
      </c>
      <c r="GPJ394" s="296" t="s">
        <v>5784</v>
      </c>
      <c r="GPK394" s="296" t="s">
        <v>5784</v>
      </c>
      <c r="GPL394" s="296" t="s">
        <v>5784</v>
      </c>
      <c r="GPM394" s="296" t="s">
        <v>5784</v>
      </c>
      <c r="GPN394" s="296" t="s">
        <v>5784</v>
      </c>
      <c r="GPO394" s="296" t="s">
        <v>5784</v>
      </c>
      <c r="GPP394" s="296" t="s">
        <v>5784</v>
      </c>
      <c r="GPQ394" s="296" t="s">
        <v>5784</v>
      </c>
      <c r="GPR394" s="296" t="s">
        <v>5784</v>
      </c>
      <c r="GPS394" s="296" t="s">
        <v>5784</v>
      </c>
      <c r="GPT394" s="296" t="s">
        <v>5784</v>
      </c>
      <c r="GPU394" s="296" t="s">
        <v>5784</v>
      </c>
      <c r="GPV394" s="296" t="s">
        <v>5784</v>
      </c>
      <c r="GPW394" s="296" t="s">
        <v>5784</v>
      </c>
      <c r="GPX394" s="296" t="s">
        <v>5784</v>
      </c>
      <c r="GPY394" s="296" t="s">
        <v>5784</v>
      </c>
      <c r="GPZ394" s="296" t="s">
        <v>5784</v>
      </c>
      <c r="GQA394" s="296" t="s">
        <v>5784</v>
      </c>
      <c r="GQB394" s="296" t="s">
        <v>5784</v>
      </c>
      <c r="GQC394" s="296" t="s">
        <v>5784</v>
      </c>
      <c r="GQD394" s="296" t="s">
        <v>5784</v>
      </c>
      <c r="GQE394" s="296" t="s">
        <v>5784</v>
      </c>
      <c r="GQF394" s="296" t="s">
        <v>5784</v>
      </c>
      <c r="GQG394" s="296" t="s">
        <v>5784</v>
      </c>
      <c r="GQH394" s="296" t="s">
        <v>5784</v>
      </c>
      <c r="GQI394" s="296" t="s">
        <v>5784</v>
      </c>
      <c r="GQJ394" s="296" t="s">
        <v>5784</v>
      </c>
      <c r="GQK394" s="296" t="s">
        <v>5784</v>
      </c>
      <c r="GQL394" s="296" t="s">
        <v>5784</v>
      </c>
      <c r="GQM394" s="296" t="s">
        <v>5784</v>
      </c>
      <c r="GQN394" s="296" t="s">
        <v>5784</v>
      </c>
      <c r="GQO394" s="296" t="s">
        <v>5784</v>
      </c>
      <c r="GQP394" s="296" t="s">
        <v>5784</v>
      </c>
      <c r="GQQ394" s="296" t="s">
        <v>5784</v>
      </c>
      <c r="GQR394" s="296" t="s">
        <v>5784</v>
      </c>
      <c r="GQS394" s="296" t="s">
        <v>5784</v>
      </c>
      <c r="GQT394" s="296" t="s">
        <v>5784</v>
      </c>
      <c r="GQU394" s="296" t="s">
        <v>5784</v>
      </c>
      <c r="GQV394" s="296" t="s">
        <v>5784</v>
      </c>
      <c r="GQW394" s="296" t="s">
        <v>5784</v>
      </c>
      <c r="GQX394" s="296" t="s">
        <v>5784</v>
      </c>
      <c r="GQY394" s="296" t="s">
        <v>5784</v>
      </c>
      <c r="GQZ394" s="296" t="s">
        <v>5784</v>
      </c>
      <c r="GRA394" s="296" t="s">
        <v>5784</v>
      </c>
      <c r="GRB394" s="296" t="s">
        <v>5784</v>
      </c>
      <c r="GRC394" s="296" t="s">
        <v>5784</v>
      </c>
      <c r="GRD394" s="296" t="s">
        <v>5784</v>
      </c>
      <c r="GRE394" s="296" t="s">
        <v>5784</v>
      </c>
      <c r="GRF394" s="296" t="s">
        <v>5784</v>
      </c>
      <c r="GRG394" s="296" t="s">
        <v>5784</v>
      </c>
      <c r="GRH394" s="296" t="s">
        <v>5784</v>
      </c>
      <c r="GRI394" s="296" t="s">
        <v>5784</v>
      </c>
      <c r="GRJ394" s="296" t="s">
        <v>5784</v>
      </c>
      <c r="GRK394" s="296" t="s">
        <v>5784</v>
      </c>
      <c r="GRL394" s="296" t="s">
        <v>5784</v>
      </c>
      <c r="GRM394" s="296" t="s">
        <v>5784</v>
      </c>
      <c r="GRN394" s="296" t="s">
        <v>5784</v>
      </c>
      <c r="GRO394" s="296" t="s">
        <v>5784</v>
      </c>
      <c r="GRP394" s="296" t="s">
        <v>5784</v>
      </c>
      <c r="GRQ394" s="296" t="s">
        <v>5784</v>
      </c>
      <c r="GRR394" s="296" t="s">
        <v>5784</v>
      </c>
      <c r="GRS394" s="296" t="s">
        <v>5784</v>
      </c>
      <c r="GRT394" s="296" t="s">
        <v>5784</v>
      </c>
      <c r="GRU394" s="296" t="s">
        <v>5784</v>
      </c>
      <c r="GRV394" s="296" t="s">
        <v>5784</v>
      </c>
      <c r="GRW394" s="296" t="s">
        <v>5784</v>
      </c>
      <c r="GRX394" s="296" t="s">
        <v>5784</v>
      </c>
      <c r="GRY394" s="296" t="s">
        <v>5784</v>
      </c>
      <c r="GRZ394" s="296" t="s">
        <v>5784</v>
      </c>
      <c r="GSA394" s="296" t="s">
        <v>5784</v>
      </c>
      <c r="GSB394" s="296" t="s">
        <v>5784</v>
      </c>
      <c r="GSC394" s="296" t="s">
        <v>5784</v>
      </c>
      <c r="GSD394" s="296" t="s">
        <v>5784</v>
      </c>
      <c r="GSE394" s="296" t="s">
        <v>5784</v>
      </c>
      <c r="GSF394" s="296" t="s">
        <v>5784</v>
      </c>
      <c r="GSG394" s="296" t="s">
        <v>5784</v>
      </c>
      <c r="GSH394" s="296" t="s">
        <v>5784</v>
      </c>
      <c r="GSI394" s="296" t="s">
        <v>5784</v>
      </c>
      <c r="GSJ394" s="296" t="s">
        <v>5784</v>
      </c>
      <c r="GSK394" s="296" t="s">
        <v>5784</v>
      </c>
      <c r="GSL394" s="296" t="s">
        <v>5784</v>
      </c>
      <c r="GSM394" s="296" t="s">
        <v>5784</v>
      </c>
      <c r="GSN394" s="296" t="s">
        <v>5784</v>
      </c>
      <c r="GSO394" s="296" t="s">
        <v>5784</v>
      </c>
      <c r="GSP394" s="296" t="s">
        <v>5784</v>
      </c>
      <c r="GSQ394" s="296" t="s">
        <v>5784</v>
      </c>
      <c r="GSR394" s="296" t="s">
        <v>5784</v>
      </c>
      <c r="GSS394" s="296" t="s">
        <v>5784</v>
      </c>
      <c r="GST394" s="296" t="s">
        <v>5784</v>
      </c>
      <c r="GSU394" s="296" t="s">
        <v>5784</v>
      </c>
      <c r="GSV394" s="296" t="s">
        <v>5784</v>
      </c>
      <c r="GSW394" s="296" t="s">
        <v>5784</v>
      </c>
      <c r="GSX394" s="296" t="s">
        <v>5784</v>
      </c>
      <c r="GSY394" s="296" t="s">
        <v>5784</v>
      </c>
      <c r="GSZ394" s="296" t="s">
        <v>5784</v>
      </c>
      <c r="GTA394" s="296" t="s">
        <v>5784</v>
      </c>
      <c r="GTB394" s="296" t="s">
        <v>5784</v>
      </c>
      <c r="GTC394" s="296" t="s">
        <v>5784</v>
      </c>
      <c r="GTD394" s="296" t="s">
        <v>5784</v>
      </c>
      <c r="GTE394" s="296" t="s">
        <v>5784</v>
      </c>
      <c r="GTF394" s="296" t="s">
        <v>5784</v>
      </c>
      <c r="GTG394" s="296" t="s">
        <v>5784</v>
      </c>
      <c r="GTH394" s="296" t="s">
        <v>5784</v>
      </c>
      <c r="GTI394" s="296" t="s">
        <v>5784</v>
      </c>
      <c r="GTJ394" s="296" t="s">
        <v>5784</v>
      </c>
      <c r="GTK394" s="296" t="s">
        <v>5784</v>
      </c>
      <c r="GTL394" s="296" t="s">
        <v>5784</v>
      </c>
      <c r="GTM394" s="296" t="s">
        <v>5784</v>
      </c>
      <c r="GTN394" s="296" t="s">
        <v>5784</v>
      </c>
      <c r="GTO394" s="296" t="s">
        <v>5784</v>
      </c>
      <c r="GTP394" s="296" t="s">
        <v>5784</v>
      </c>
      <c r="GTQ394" s="296" t="s">
        <v>5784</v>
      </c>
      <c r="GTR394" s="296" t="s">
        <v>5784</v>
      </c>
      <c r="GTS394" s="296" t="s">
        <v>5784</v>
      </c>
      <c r="GTT394" s="296" t="s">
        <v>5784</v>
      </c>
      <c r="GTU394" s="296" t="s">
        <v>5784</v>
      </c>
      <c r="GTV394" s="296" t="s">
        <v>5784</v>
      </c>
      <c r="GTW394" s="296" t="s">
        <v>5784</v>
      </c>
      <c r="GTX394" s="296" t="s">
        <v>5784</v>
      </c>
      <c r="GTY394" s="296" t="s">
        <v>5784</v>
      </c>
      <c r="GTZ394" s="296" t="s">
        <v>5784</v>
      </c>
      <c r="GUA394" s="296" t="s">
        <v>5784</v>
      </c>
      <c r="GUB394" s="296" t="s">
        <v>5784</v>
      </c>
      <c r="GUC394" s="296" t="s">
        <v>5784</v>
      </c>
      <c r="GUD394" s="296" t="s">
        <v>5784</v>
      </c>
      <c r="GUE394" s="296" t="s">
        <v>5784</v>
      </c>
      <c r="GUF394" s="296" t="s">
        <v>5784</v>
      </c>
      <c r="GUG394" s="296" t="s">
        <v>5784</v>
      </c>
      <c r="GUH394" s="296" t="s">
        <v>5784</v>
      </c>
      <c r="GUI394" s="296" t="s">
        <v>5784</v>
      </c>
      <c r="GUJ394" s="296" t="s">
        <v>5784</v>
      </c>
      <c r="GUK394" s="296" t="s">
        <v>5784</v>
      </c>
      <c r="GUL394" s="296" t="s">
        <v>5784</v>
      </c>
      <c r="GUM394" s="296" t="s">
        <v>5784</v>
      </c>
      <c r="GUN394" s="296" t="s">
        <v>5784</v>
      </c>
      <c r="GUO394" s="296" t="s">
        <v>5784</v>
      </c>
      <c r="GUP394" s="296" t="s">
        <v>5784</v>
      </c>
      <c r="GUQ394" s="296" t="s">
        <v>5784</v>
      </c>
      <c r="GUR394" s="296" t="s">
        <v>5784</v>
      </c>
      <c r="GUS394" s="296" t="s">
        <v>5784</v>
      </c>
      <c r="GUT394" s="296" t="s">
        <v>5784</v>
      </c>
      <c r="GUU394" s="296" t="s">
        <v>5784</v>
      </c>
      <c r="GUV394" s="296" t="s">
        <v>5784</v>
      </c>
      <c r="GUW394" s="296" t="s">
        <v>5784</v>
      </c>
      <c r="GUX394" s="296" t="s">
        <v>5784</v>
      </c>
      <c r="GUY394" s="296" t="s">
        <v>5784</v>
      </c>
      <c r="GUZ394" s="296" t="s">
        <v>5784</v>
      </c>
      <c r="GVA394" s="296" t="s">
        <v>5784</v>
      </c>
      <c r="GVB394" s="296" t="s">
        <v>5784</v>
      </c>
      <c r="GVC394" s="296" t="s">
        <v>5784</v>
      </c>
      <c r="GVD394" s="296" t="s">
        <v>5784</v>
      </c>
      <c r="GVE394" s="296" t="s">
        <v>5784</v>
      </c>
      <c r="GVF394" s="296" t="s">
        <v>5784</v>
      </c>
      <c r="GVG394" s="296" t="s">
        <v>5784</v>
      </c>
      <c r="GVH394" s="296" t="s">
        <v>5784</v>
      </c>
      <c r="GVI394" s="296" t="s">
        <v>5784</v>
      </c>
      <c r="GVJ394" s="296" t="s">
        <v>5784</v>
      </c>
      <c r="GVK394" s="296" t="s">
        <v>5784</v>
      </c>
      <c r="GVL394" s="296" t="s">
        <v>5784</v>
      </c>
      <c r="GVM394" s="296" t="s">
        <v>5784</v>
      </c>
      <c r="GVN394" s="296" t="s">
        <v>5784</v>
      </c>
      <c r="GVO394" s="296" t="s">
        <v>5784</v>
      </c>
      <c r="GVP394" s="296" t="s">
        <v>5784</v>
      </c>
      <c r="GVQ394" s="296" t="s">
        <v>5784</v>
      </c>
      <c r="GVR394" s="296" t="s">
        <v>5784</v>
      </c>
      <c r="GVS394" s="296" t="s">
        <v>5784</v>
      </c>
      <c r="GVT394" s="296" t="s">
        <v>5784</v>
      </c>
      <c r="GVU394" s="296" t="s">
        <v>5784</v>
      </c>
      <c r="GVV394" s="296" t="s">
        <v>5784</v>
      </c>
      <c r="GVW394" s="296" t="s">
        <v>5784</v>
      </c>
      <c r="GVX394" s="296" t="s">
        <v>5784</v>
      </c>
      <c r="GVY394" s="296" t="s">
        <v>5784</v>
      </c>
      <c r="GVZ394" s="296" t="s">
        <v>5784</v>
      </c>
      <c r="GWA394" s="296" t="s">
        <v>5784</v>
      </c>
      <c r="GWB394" s="296" t="s">
        <v>5784</v>
      </c>
      <c r="GWC394" s="296" t="s">
        <v>5784</v>
      </c>
      <c r="GWD394" s="296" t="s">
        <v>5784</v>
      </c>
      <c r="GWE394" s="296" t="s">
        <v>5784</v>
      </c>
      <c r="GWF394" s="296" t="s">
        <v>5784</v>
      </c>
      <c r="GWG394" s="296" t="s">
        <v>5784</v>
      </c>
      <c r="GWH394" s="296" t="s">
        <v>5784</v>
      </c>
      <c r="GWI394" s="296" t="s">
        <v>5784</v>
      </c>
      <c r="GWJ394" s="296" t="s">
        <v>5784</v>
      </c>
      <c r="GWK394" s="296" t="s">
        <v>5784</v>
      </c>
      <c r="GWL394" s="296" t="s">
        <v>5784</v>
      </c>
      <c r="GWM394" s="296" t="s">
        <v>5784</v>
      </c>
      <c r="GWN394" s="296" t="s">
        <v>5784</v>
      </c>
      <c r="GWO394" s="296" t="s">
        <v>5784</v>
      </c>
      <c r="GWP394" s="296" t="s">
        <v>5784</v>
      </c>
      <c r="GWQ394" s="296" t="s">
        <v>5784</v>
      </c>
      <c r="GWR394" s="296" t="s">
        <v>5784</v>
      </c>
      <c r="GWS394" s="296" t="s">
        <v>5784</v>
      </c>
      <c r="GWT394" s="296" t="s">
        <v>5784</v>
      </c>
      <c r="GWU394" s="296" t="s">
        <v>5784</v>
      </c>
      <c r="GWV394" s="296" t="s">
        <v>5784</v>
      </c>
      <c r="GWW394" s="296" t="s">
        <v>5784</v>
      </c>
      <c r="GWX394" s="296" t="s">
        <v>5784</v>
      </c>
      <c r="GWY394" s="296" t="s">
        <v>5784</v>
      </c>
      <c r="GWZ394" s="296" t="s">
        <v>5784</v>
      </c>
      <c r="GXA394" s="296" t="s">
        <v>5784</v>
      </c>
      <c r="GXB394" s="296" t="s">
        <v>5784</v>
      </c>
      <c r="GXC394" s="296" t="s">
        <v>5784</v>
      </c>
      <c r="GXD394" s="296" t="s">
        <v>5784</v>
      </c>
      <c r="GXE394" s="296" t="s">
        <v>5784</v>
      </c>
      <c r="GXF394" s="296" t="s">
        <v>5784</v>
      </c>
      <c r="GXG394" s="296" t="s">
        <v>5784</v>
      </c>
      <c r="GXH394" s="296" t="s">
        <v>5784</v>
      </c>
      <c r="GXI394" s="296" t="s">
        <v>5784</v>
      </c>
      <c r="GXJ394" s="296" t="s">
        <v>5784</v>
      </c>
      <c r="GXK394" s="296" t="s">
        <v>5784</v>
      </c>
      <c r="GXL394" s="296" t="s">
        <v>5784</v>
      </c>
      <c r="GXM394" s="296" t="s">
        <v>5784</v>
      </c>
      <c r="GXN394" s="296" t="s">
        <v>5784</v>
      </c>
      <c r="GXO394" s="296" t="s">
        <v>5784</v>
      </c>
      <c r="GXP394" s="296" t="s">
        <v>5784</v>
      </c>
      <c r="GXQ394" s="296" t="s">
        <v>5784</v>
      </c>
      <c r="GXR394" s="296" t="s">
        <v>5784</v>
      </c>
      <c r="GXS394" s="296" t="s">
        <v>5784</v>
      </c>
      <c r="GXT394" s="296" t="s">
        <v>5784</v>
      </c>
      <c r="GXU394" s="296" t="s">
        <v>5784</v>
      </c>
      <c r="GXV394" s="296" t="s">
        <v>5784</v>
      </c>
      <c r="GXW394" s="296" t="s">
        <v>5784</v>
      </c>
      <c r="GXX394" s="296" t="s">
        <v>5784</v>
      </c>
      <c r="GXY394" s="296" t="s">
        <v>5784</v>
      </c>
      <c r="GXZ394" s="296" t="s">
        <v>5784</v>
      </c>
      <c r="GYA394" s="296" t="s">
        <v>5784</v>
      </c>
      <c r="GYB394" s="296" t="s">
        <v>5784</v>
      </c>
      <c r="GYC394" s="296" t="s">
        <v>5784</v>
      </c>
      <c r="GYD394" s="296" t="s">
        <v>5784</v>
      </c>
      <c r="GYE394" s="296" t="s">
        <v>5784</v>
      </c>
      <c r="GYF394" s="296" t="s">
        <v>5784</v>
      </c>
      <c r="GYG394" s="296" t="s">
        <v>5784</v>
      </c>
      <c r="GYH394" s="296" t="s">
        <v>5784</v>
      </c>
      <c r="GYI394" s="296" t="s">
        <v>5784</v>
      </c>
      <c r="GYJ394" s="296" t="s">
        <v>5784</v>
      </c>
      <c r="GYK394" s="296" t="s">
        <v>5784</v>
      </c>
      <c r="GYL394" s="296" t="s">
        <v>5784</v>
      </c>
      <c r="GYM394" s="296" t="s">
        <v>5784</v>
      </c>
      <c r="GYN394" s="296" t="s">
        <v>5784</v>
      </c>
      <c r="GYO394" s="296" t="s">
        <v>5784</v>
      </c>
      <c r="GYP394" s="296" t="s">
        <v>5784</v>
      </c>
      <c r="GYQ394" s="296" t="s">
        <v>5784</v>
      </c>
      <c r="GYR394" s="296" t="s">
        <v>5784</v>
      </c>
      <c r="GYS394" s="296" t="s">
        <v>5784</v>
      </c>
      <c r="GYT394" s="296" t="s">
        <v>5784</v>
      </c>
      <c r="GYU394" s="296" t="s">
        <v>5784</v>
      </c>
      <c r="GYV394" s="296" t="s">
        <v>5784</v>
      </c>
      <c r="GYW394" s="296" t="s">
        <v>5784</v>
      </c>
      <c r="GYX394" s="296" t="s">
        <v>5784</v>
      </c>
      <c r="GYY394" s="296" t="s">
        <v>5784</v>
      </c>
      <c r="GYZ394" s="296" t="s">
        <v>5784</v>
      </c>
      <c r="GZA394" s="296" t="s">
        <v>5784</v>
      </c>
      <c r="GZB394" s="296" t="s">
        <v>5784</v>
      </c>
      <c r="GZC394" s="296" t="s">
        <v>5784</v>
      </c>
      <c r="GZD394" s="296" t="s">
        <v>5784</v>
      </c>
      <c r="GZE394" s="296" t="s">
        <v>5784</v>
      </c>
      <c r="GZF394" s="296" t="s">
        <v>5784</v>
      </c>
      <c r="GZG394" s="296" t="s">
        <v>5784</v>
      </c>
      <c r="GZH394" s="296" t="s">
        <v>5784</v>
      </c>
      <c r="GZI394" s="296" t="s">
        <v>5784</v>
      </c>
      <c r="GZJ394" s="296" t="s">
        <v>5784</v>
      </c>
      <c r="GZK394" s="296" t="s">
        <v>5784</v>
      </c>
      <c r="GZL394" s="296" t="s">
        <v>5784</v>
      </c>
      <c r="GZM394" s="296" t="s">
        <v>5784</v>
      </c>
      <c r="GZN394" s="296" t="s">
        <v>5784</v>
      </c>
      <c r="GZO394" s="296" t="s">
        <v>5784</v>
      </c>
      <c r="GZP394" s="296" t="s">
        <v>5784</v>
      </c>
      <c r="GZQ394" s="296" t="s">
        <v>5784</v>
      </c>
      <c r="GZR394" s="296" t="s">
        <v>5784</v>
      </c>
      <c r="GZS394" s="296" t="s">
        <v>5784</v>
      </c>
      <c r="GZT394" s="296" t="s">
        <v>5784</v>
      </c>
      <c r="GZU394" s="296" t="s">
        <v>5784</v>
      </c>
      <c r="GZV394" s="296" t="s">
        <v>5784</v>
      </c>
      <c r="GZW394" s="296" t="s">
        <v>5784</v>
      </c>
      <c r="GZX394" s="296" t="s">
        <v>5784</v>
      </c>
      <c r="GZY394" s="296" t="s">
        <v>5784</v>
      </c>
      <c r="GZZ394" s="296" t="s">
        <v>5784</v>
      </c>
      <c r="HAA394" s="296" t="s">
        <v>5784</v>
      </c>
      <c r="HAB394" s="296" t="s">
        <v>5784</v>
      </c>
      <c r="HAC394" s="296" t="s">
        <v>5784</v>
      </c>
      <c r="HAD394" s="296" t="s">
        <v>5784</v>
      </c>
      <c r="HAE394" s="296" t="s">
        <v>5784</v>
      </c>
      <c r="HAF394" s="296" t="s">
        <v>5784</v>
      </c>
      <c r="HAG394" s="296" t="s">
        <v>5784</v>
      </c>
      <c r="HAH394" s="296" t="s">
        <v>5784</v>
      </c>
      <c r="HAI394" s="296" t="s">
        <v>5784</v>
      </c>
      <c r="HAJ394" s="296" t="s">
        <v>5784</v>
      </c>
      <c r="HAK394" s="296" t="s">
        <v>5784</v>
      </c>
      <c r="HAL394" s="296" t="s">
        <v>5784</v>
      </c>
      <c r="HAM394" s="296" t="s">
        <v>5784</v>
      </c>
      <c r="HAN394" s="296" t="s">
        <v>5784</v>
      </c>
      <c r="HAO394" s="296" t="s">
        <v>5784</v>
      </c>
      <c r="HAP394" s="296" t="s">
        <v>5784</v>
      </c>
      <c r="HAQ394" s="296" t="s">
        <v>5784</v>
      </c>
      <c r="HAR394" s="296" t="s">
        <v>5784</v>
      </c>
      <c r="HAS394" s="296" t="s">
        <v>5784</v>
      </c>
      <c r="HAT394" s="296" t="s">
        <v>5784</v>
      </c>
      <c r="HAU394" s="296" t="s">
        <v>5784</v>
      </c>
      <c r="HAV394" s="296" t="s">
        <v>5784</v>
      </c>
      <c r="HAW394" s="296" t="s">
        <v>5784</v>
      </c>
      <c r="HAX394" s="296" t="s">
        <v>5784</v>
      </c>
      <c r="HAY394" s="296" t="s">
        <v>5784</v>
      </c>
      <c r="HAZ394" s="296" t="s">
        <v>5784</v>
      </c>
      <c r="HBA394" s="296" t="s">
        <v>5784</v>
      </c>
      <c r="HBB394" s="296" t="s">
        <v>5784</v>
      </c>
      <c r="HBC394" s="296" t="s">
        <v>5784</v>
      </c>
      <c r="HBD394" s="296" t="s">
        <v>5784</v>
      </c>
      <c r="HBE394" s="296" t="s">
        <v>5784</v>
      </c>
      <c r="HBF394" s="296" t="s">
        <v>5784</v>
      </c>
      <c r="HBG394" s="296" t="s">
        <v>5784</v>
      </c>
      <c r="HBH394" s="296" t="s">
        <v>5784</v>
      </c>
      <c r="HBI394" s="296" t="s">
        <v>5784</v>
      </c>
      <c r="HBJ394" s="296" t="s">
        <v>5784</v>
      </c>
      <c r="HBK394" s="296" t="s">
        <v>5784</v>
      </c>
      <c r="HBL394" s="296" t="s">
        <v>5784</v>
      </c>
      <c r="HBM394" s="296" t="s">
        <v>5784</v>
      </c>
      <c r="HBN394" s="296" t="s">
        <v>5784</v>
      </c>
      <c r="HBO394" s="296" t="s">
        <v>5784</v>
      </c>
      <c r="HBP394" s="296" t="s">
        <v>5784</v>
      </c>
      <c r="HBQ394" s="296" t="s">
        <v>5784</v>
      </c>
      <c r="HBR394" s="296" t="s">
        <v>5784</v>
      </c>
      <c r="HBS394" s="296" t="s">
        <v>5784</v>
      </c>
      <c r="HBT394" s="296" t="s">
        <v>5784</v>
      </c>
      <c r="HBU394" s="296" t="s">
        <v>5784</v>
      </c>
      <c r="HBV394" s="296" t="s">
        <v>5784</v>
      </c>
      <c r="HBW394" s="296" t="s">
        <v>5784</v>
      </c>
      <c r="HBX394" s="296" t="s">
        <v>5784</v>
      </c>
      <c r="HBY394" s="296" t="s">
        <v>5784</v>
      </c>
      <c r="HBZ394" s="296" t="s">
        <v>5784</v>
      </c>
      <c r="HCA394" s="296" t="s">
        <v>5784</v>
      </c>
      <c r="HCB394" s="296" t="s">
        <v>5784</v>
      </c>
      <c r="HCC394" s="296" t="s">
        <v>5784</v>
      </c>
      <c r="HCD394" s="296" t="s">
        <v>5784</v>
      </c>
      <c r="HCE394" s="296" t="s">
        <v>5784</v>
      </c>
      <c r="HCF394" s="296" t="s">
        <v>5784</v>
      </c>
      <c r="HCG394" s="296" t="s">
        <v>5784</v>
      </c>
      <c r="HCH394" s="296" t="s">
        <v>5784</v>
      </c>
      <c r="HCI394" s="296" t="s">
        <v>5784</v>
      </c>
      <c r="HCJ394" s="296" t="s">
        <v>5784</v>
      </c>
      <c r="HCK394" s="296" t="s">
        <v>5784</v>
      </c>
      <c r="HCL394" s="296" t="s">
        <v>5784</v>
      </c>
      <c r="HCM394" s="296" t="s">
        <v>5784</v>
      </c>
      <c r="HCN394" s="296" t="s">
        <v>5784</v>
      </c>
      <c r="HCO394" s="296" t="s">
        <v>5784</v>
      </c>
      <c r="HCP394" s="296" t="s">
        <v>5784</v>
      </c>
      <c r="HCQ394" s="296" t="s">
        <v>5784</v>
      </c>
      <c r="HCR394" s="296" t="s">
        <v>5784</v>
      </c>
      <c r="HCS394" s="296" t="s">
        <v>5784</v>
      </c>
      <c r="HCT394" s="296" t="s">
        <v>5784</v>
      </c>
      <c r="HCU394" s="296" t="s">
        <v>5784</v>
      </c>
      <c r="HCV394" s="296" t="s">
        <v>5784</v>
      </c>
      <c r="HCW394" s="296" t="s">
        <v>5784</v>
      </c>
      <c r="HCX394" s="296" t="s">
        <v>5784</v>
      </c>
      <c r="HCY394" s="296" t="s">
        <v>5784</v>
      </c>
      <c r="HCZ394" s="296" t="s">
        <v>5784</v>
      </c>
      <c r="HDA394" s="296" t="s">
        <v>5784</v>
      </c>
      <c r="HDB394" s="296" t="s">
        <v>5784</v>
      </c>
      <c r="HDC394" s="296" t="s">
        <v>5784</v>
      </c>
      <c r="HDD394" s="296" t="s">
        <v>5784</v>
      </c>
      <c r="HDE394" s="296" t="s">
        <v>5784</v>
      </c>
      <c r="HDF394" s="296" t="s">
        <v>5784</v>
      </c>
      <c r="HDG394" s="296" t="s">
        <v>5784</v>
      </c>
      <c r="HDH394" s="296" t="s">
        <v>5784</v>
      </c>
      <c r="HDI394" s="296" t="s">
        <v>5784</v>
      </c>
      <c r="HDJ394" s="296" t="s">
        <v>5784</v>
      </c>
      <c r="HDK394" s="296" t="s">
        <v>5784</v>
      </c>
      <c r="HDL394" s="296" t="s">
        <v>5784</v>
      </c>
      <c r="HDM394" s="296" t="s">
        <v>5784</v>
      </c>
      <c r="HDN394" s="296" t="s">
        <v>5784</v>
      </c>
      <c r="HDO394" s="296" t="s">
        <v>5784</v>
      </c>
      <c r="HDP394" s="296" t="s">
        <v>5784</v>
      </c>
      <c r="HDQ394" s="296" t="s">
        <v>5784</v>
      </c>
      <c r="HDR394" s="296" t="s">
        <v>5784</v>
      </c>
      <c r="HDS394" s="296" t="s">
        <v>5784</v>
      </c>
      <c r="HDT394" s="296" t="s">
        <v>5784</v>
      </c>
      <c r="HDU394" s="296" t="s">
        <v>5784</v>
      </c>
      <c r="HDV394" s="296" t="s">
        <v>5784</v>
      </c>
      <c r="HDW394" s="296" t="s">
        <v>5784</v>
      </c>
      <c r="HDX394" s="296" t="s">
        <v>5784</v>
      </c>
      <c r="HDY394" s="296" t="s">
        <v>5784</v>
      </c>
      <c r="HDZ394" s="296" t="s">
        <v>5784</v>
      </c>
      <c r="HEA394" s="296" t="s">
        <v>5784</v>
      </c>
      <c r="HEB394" s="296" t="s">
        <v>5784</v>
      </c>
      <c r="HEC394" s="296" t="s">
        <v>5784</v>
      </c>
      <c r="HED394" s="296" t="s">
        <v>5784</v>
      </c>
      <c r="HEE394" s="296" t="s">
        <v>5784</v>
      </c>
      <c r="HEF394" s="296" t="s">
        <v>5784</v>
      </c>
      <c r="HEG394" s="296" t="s">
        <v>5784</v>
      </c>
      <c r="HEH394" s="296" t="s">
        <v>5784</v>
      </c>
      <c r="HEI394" s="296" t="s">
        <v>5784</v>
      </c>
      <c r="HEJ394" s="296" t="s">
        <v>5784</v>
      </c>
      <c r="HEK394" s="296" t="s">
        <v>5784</v>
      </c>
      <c r="HEL394" s="296" t="s">
        <v>5784</v>
      </c>
      <c r="HEM394" s="296" t="s">
        <v>5784</v>
      </c>
      <c r="HEN394" s="296" t="s">
        <v>5784</v>
      </c>
      <c r="HEO394" s="296" t="s">
        <v>5784</v>
      </c>
      <c r="HEP394" s="296" t="s">
        <v>5784</v>
      </c>
      <c r="HEQ394" s="296" t="s">
        <v>5784</v>
      </c>
      <c r="HER394" s="296" t="s">
        <v>5784</v>
      </c>
      <c r="HES394" s="296" t="s">
        <v>5784</v>
      </c>
      <c r="HET394" s="296" t="s">
        <v>5784</v>
      </c>
      <c r="HEU394" s="296" t="s">
        <v>5784</v>
      </c>
      <c r="HEV394" s="296" t="s">
        <v>5784</v>
      </c>
      <c r="HEW394" s="296" t="s">
        <v>5784</v>
      </c>
      <c r="HEX394" s="296" t="s">
        <v>5784</v>
      </c>
      <c r="HEY394" s="296" t="s">
        <v>5784</v>
      </c>
      <c r="HEZ394" s="296" t="s">
        <v>5784</v>
      </c>
      <c r="HFA394" s="296" t="s">
        <v>5784</v>
      </c>
      <c r="HFB394" s="296" t="s">
        <v>5784</v>
      </c>
      <c r="HFC394" s="296" t="s">
        <v>5784</v>
      </c>
      <c r="HFD394" s="296" t="s">
        <v>5784</v>
      </c>
      <c r="HFE394" s="296" t="s">
        <v>5784</v>
      </c>
      <c r="HFF394" s="296" t="s">
        <v>5784</v>
      </c>
      <c r="HFG394" s="296" t="s">
        <v>5784</v>
      </c>
      <c r="HFH394" s="296" t="s">
        <v>5784</v>
      </c>
      <c r="HFI394" s="296" t="s">
        <v>5784</v>
      </c>
      <c r="HFJ394" s="296" t="s">
        <v>5784</v>
      </c>
      <c r="HFK394" s="296" t="s">
        <v>5784</v>
      </c>
      <c r="HFL394" s="296" t="s">
        <v>5784</v>
      </c>
      <c r="HFM394" s="296" t="s">
        <v>5784</v>
      </c>
      <c r="HFN394" s="296" t="s">
        <v>5784</v>
      </c>
      <c r="HFO394" s="296" t="s">
        <v>5784</v>
      </c>
      <c r="HFP394" s="296" t="s">
        <v>5784</v>
      </c>
      <c r="HFQ394" s="296" t="s">
        <v>5784</v>
      </c>
      <c r="HFR394" s="296" t="s">
        <v>5784</v>
      </c>
      <c r="HFS394" s="296" t="s">
        <v>5784</v>
      </c>
      <c r="HFT394" s="296" t="s">
        <v>5784</v>
      </c>
      <c r="HFU394" s="296" t="s">
        <v>5784</v>
      </c>
      <c r="HFV394" s="296" t="s">
        <v>5784</v>
      </c>
      <c r="HFW394" s="296" t="s">
        <v>5784</v>
      </c>
      <c r="HFX394" s="296" t="s">
        <v>5784</v>
      </c>
      <c r="HFY394" s="296" t="s">
        <v>5784</v>
      </c>
      <c r="HFZ394" s="296" t="s">
        <v>5784</v>
      </c>
      <c r="HGA394" s="296" t="s">
        <v>5784</v>
      </c>
      <c r="HGB394" s="296" t="s">
        <v>5784</v>
      </c>
      <c r="HGC394" s="296" t="s">
        <v>5784</v>
      </c>
      <c r="HGD394" s="296" t="s">
        <v>5784</v>
      </c>
      <c r="HGE394" s="296" t="s">
        <v>5784</v>
      </c>
      <c r="HGF394" s="296" t="s">
        <v>5784</v>
      </c>
      <c r="HGG394" s="296" t="s">
        <v>5784</v>
      </c>
      <c r="HGH394" s="296" t="s">
        <v>5784</v>
      </c>
      <c r="HGI394" s="296" t="s">
        <v>5784</v>
      </c>
      <c r="HGJ394" s="296" t="s">
        <v>5784</v>
      </c>
      <c r="HGK394" s="296" t="s">
        <v>5784</v>
      </c>
      <c r="HGL394" s="296" t="s">
        <v>5784</v>
      </c>
      <c r="HGM394" s="296" t="s">
        <v>5784</v>
      </c>
      <c r="HGN394" s="296" t="s">
        <v>5784</v>
      </c>
      <c r="HGO394" s="296" t="s">
        <v>5784</v>
      </c>
      <c r="HGP394" s="296" t="s">
        <v>5784</v>
      </c>
      <c r="HGQ394" s="296" t="s">
        <v>5784</v>
      </c>
      <c r="HGR394" s="296" t="s">
        <v>5784</v>
      </c>
      <c r="HGS394" s="296" t="s">
        <v>5784</v>
      </c>
      <c r="HGT394" s="296" t="s">
        <v>5784</v>
      </c>
      <c r="HGU394" s="296" t="s">
        <v>5784</v>
      </c>
      <c r="HGV394" s="296" t="s">
        <v>5784</v>
      </c>
      <c r="HGW394" s="296" t="s">
        <v>5784</v>
      </c>
      <c r="HGX394" s="296" t="s">
        <v>5784</v>
      </c>
      <c r="HGY394" s="296" t="s">
        <v>5784</v>
      </c>
      <c r="HGZ394" s="296" t="s">
        <v>5784</v>
      </c>
      <c r="HHA394" s="296" t="s">
        <v>5784</v>
      </c>
      <c r="HHB394" s="296" t="s">
        <v>5784</v>
      </c>
      <c r="HHC394" s="296" t="s">
        <v>5784</v>
      </c>
      <c r="HHD394" s="296" t="s">
        <v>5784</v>
      </c>
      <c r="HHE394" s="296" t="s">
        <v>5784</v>
      </c>
      <c r="HHF394" s="296" t="s">
        <v>5784</v>
      </c>
      <c r="HHG394" s="296" t="s">
        <v>5784</v>
      </c>
      <c r="HHH394" s="296" t="s">
        <v>5784</v>
      </c>
      <c r="HHI394" s="296" t="s">
        <v>5784</v>
      </c>
      <c r="HHJ394" s="296" t="s">
        <v>5784</v>
      </c>
      <c r="HHK394" s="296" t="s">
        <v>5784</v>
      </c>
      <c r="HHL394" s="296" t="s">
        <v>5784</v>
      </c>
      <c r="HHM394" s="296" t="s">
        <v>5784</v>
      </c>
      <c r="HHN394" s="296" t="s">
        <v>5784</v>
      </c>
      <c r="HHO394" s="296" t="s">
        <v>5784</v>
      </c>
      <c r="HHP394" s="296" t="s">
        <v>5784</v>
      </c>
      <c r="HHQ394" s="296" t="s">
        <v>5784</v>
      </c>
      <c r="HHR394" s="296" t="s">
        <v>5784</v>
      </c>
      <c r="HHS394" s="296" t="s">
        <v>5784</v>
      </c>
      <c r="HHT394" s="296" t="s">
        <v>5784</v>
      </c>
      <c r="HHU394" s="296" t="s">
        <v>5784</v>
      </c>
      <c r="HHV394" s="296" t="s">
        <v>5784</v>
      </c>
      <c r="HHW394" s="296" t="s">
        <v>5784</v>
      </c>
      <c r="HHX394" s="296" t="s">
        <v>5784</v>
      </c>
      <c r="HHY394" s="296" t="s">
        <v>5784</v>
      </c>
      <c r="HHZ394" s="296" t="s">
        <v>5784</v>
      </c>
      <c r="HIA394" s="296" t="s">
        <v>5784</v>
      </c>
      <c r="HIB394" s="296" t="s">
        <v>5784</v>
      </c>
      <c r="HIC394" s="296" t="s">
        <v>5784</v>
      </c>
      <c r="HID394" s="296" t="s">
        <v>5784</v>
      </c>
      <c r="HIE394" s="296" t="s">
        <v>5784</v>
      </c>
      <c r="HIF394" s="296" t="s">
        <v>5784</v>
      </c>
      <c r="HIG394" s="296" t="s">
        <v>5784</v>
      </c>
      <c r="HIH394" s="296" t="s">
        <v>5784</v>
      </c>
      <c r="HII394" s="296" t="s">
        <v>5784</v>
      </c>
      <c r="HIJ394" s="296" t="s">
        <v>5784</v>
      </c>
      <c r="HIK394" s="296" t="s">
        <v>5784</v>
      </c>
      <c r="HIL394" s="296" t="s">
        <v>5784</v>
      </c>
      <c r="HIM394" s="296" t="s">
        <v>5784</v>
      </c>
      <c r="HIN394" s="296" t="s">
        <v>5784</v>
      </c>
      <c r="HIO394" s="296" t="s">
        <v>5784</v>
      </c>
      <c r="HIP394" s="296" t="s">
        <v>5784</v>
      </c>
      <c r="HIQ394" s="296" t="s">
        <v>5784</v>
      </c>
      <c r="HIR394" s="296" t="s">
        <v>5784</v>
      </c>
      <c r="HIS394" s="296" t="s">
        <v>5784</v>
      </c>
      <c r="HIT394" s="296" t="s">
        <v>5784</v>
      </c>
      <c r="HIU394" s="296" t="s">
        <v>5784</v>
      </c>
      <c r="HIV394" s="296" t="s">
        <v>5784</v>
      </c>
      <c r="HIW394" s="296" t="s">
        <v>5784</v>
      </c>
      <c r="HIX394" s="296" t="s">
        <v>5784</v>
      </c>
      <c r="HIY394" s="296" t="s">
        <v>5784</v>
      </c>
      <c r="HIZ394" s="296" t="s">
        <v>5784</v>
      </c>
      <c r="HJA394" s="296" t="s">
        <v>5784</v>
      </c>
      <c r="HJB394" s="296" t="s">
        <v>5784</v>
      </c>
      <c r="HJC394" s="296" t="s">
        <v>5784</v>
      </c>
      <c r="HJD394" s="296" t="s">
        <v>5784</v>
      </c>
      <c r="HJE394" s="296" t="s">
        <v>5784</v>
      </c>
      <c r="HJF394" s="296" t="s">
        <v>5784</v>
      </c>
      <c r="HJG394" s="296" t="s">
        <v>5784</v>
      </c>
      <c r="HJH394" s="296" t="s">
        <v>5784</v>
      </c>
      <c r="HJI394" s="296" t="s">
        <v>5784</v>
      </c>
      <c r="HJJ394" s="296" t="s">
        <v>5784</v>
      </c>
      <c r="HJK394" s="296" t="s">
        <v>5784</v>
      </c>
      <c r="HJL394" s="296" t="s">
        <v>5784</v>
      </c>
      <c r="HJM394" s="296" t="s">
        <v>5784</v>
      </c>
      <c r="HJN394" s="296" t="s">
        <v>5784</v>
      </c>
      <c r="HJO394" s="296" t="s">
        <v>5784</v>
      </c>
      <c r="HJP394" s="296" t="s">
        <v>5784</v>
      </c>
      <c r="HJQ394" s="296" t="s">
        <v>5784</v>
      </c>
      <c r="HJR394" s="296" t="s">
        <v>5784</v>
      </c>
      <c r="HJS394" s="296" t="s">
        <v>5784</v>
      </c>
      <c r="HJT394" s="296" t="s">
        <v>5784</v>
      </c>
      <c r="HJU394" s="296" t="s">
        <v>5784</v>
      </c>
      <c r="HJV394" s="296" t="s">
        <v>5784</v>
      </c>
      <c r="HJW394" s="296" t="s">
        <v>5784</v>
      </c>
      <c r="HJX394" s="296" t="s">
        <v>5784</v>
      </c>
      <c r="HJY394" s="296" t="s">
        <v>5784</v>
      </c>
      <c r="HJZ394" s="296" t="s">
        <v>5784</v>
      </c>
      <c r="HKA394" s="296" t="s">
        <v>5784</v>
      </c>
      <c r="HKB394" s="296" t="s">
        <v>5784</v>
      </c>
      <c r="HKC394" s="296" t="s">
        <v>5784</v>
      </c>
      <c r="HKD394" s="296" t="s">
        <v>5784</v>
      </c>
      <c r="HKE394" s="296" t="s">
        <v>5784</v>
      </c>
      <c r="HKF394" s="296" t="s">
        <v>5784</v>
      </c>
      <c r="HKG394" s="296" t="s">
        <v>5784</v>
      </c>
      <c r="HKH394" s="296" t="s">
        <v>5784</v>
      </c>
      <c r="HKI394" s="296" t="s">
        <v>5784</v>
      </c>
      <c r="HKJ394" s="296" t="s">
        <v>5784</v>
      </c>
      <c r="HKK394" s="296" t="s">
        <v>5784</v>
      </c>
      <c r="HKL394" s="296" t="s">
        <v>5784</v>
      </c>
      <c r="HKM394" s="296" t="s">
        <v>5784</v>
      </c>
      <c r="HKN394" s="296" t="s">
        <v>5784</v>
      </c>
      <c r="HKO394" s="296" t="s">
        <v>5784</v>
      </c>
      <c r="HKP394" s="296" t="s">
        <v>5784</v>
      </c>
      <c r="HKQ394" s="296" t="s">
        <v>5784</v>
      </c>
      <c r="HKR394" s="296" t="s">
        <v>5784</v>
      </c>
      <c r="HKS394" s="296" t="s">
        <v>5784</v>
      </c>
      <c r="HKT394" s="296" t="s">
        <v>5784</v>
      </c>
      <c r="HKU394" s="296" t="s">
        <v>5784</v>
      </c>
      <c r="HKV394" s="296" t="s">
        <v>5784</v>
      </c>
      <c r="HKW394" s="296" t="s">
        <v>5784</v>
      </c>
      <c r="HKX394" s="296" t="s">
        <v>5784</v>
      </c>
      <c r="HKY394" s="296" t="s">
        <v>5784</v>
      </c>
      <c r="HKZ394" s="296" t="s">
        <v>5784</v>
      </c>
      <c r="HLA394" s="296" t="s">
        <v>5784</v>
      </c>
      <c r="HLB394" s="296" t="s">
        <v>5784</v>
      </c>
      <c r="HLC394" s="296" t="s">
        <v>5784</v>
      </c>
      <c r="HLD394" s="296" t="s">
        <v>5784</v>
      </c>
      <c r="HLE394" s="296" t="s">
        <v>5784</v>
      </c>
      <c r="HLF394" s="296" t="s">
        <v>5784</v>
      </c>
      <c r="HLG394" s="296" t="s">
        <v>5784</v>
      </c>
      <c r="HLH394" s="296" t="s">
        <v>5784</v>
      </c>
      <c r="HLI394" s="296" t="s">
        <v>5784</v>
      </c>
      <c r="HLJ394" s="296" t="s">
        <v>5784</v>
      </c>
      <c r="HLK394" s="296" t="s">
        <v>5784</v>
      </c>
      <c r="HLL394" s="296" t="s">
        <v>5784</v>
      </c>
      <c r="HLM394" s="296" t="s">
        <v>5784</v>
      </c>
      <c r="HLN394" s="296" t="s">
        <v>5784</v>
      </c>
      <c r="HLO394" s="296" t="s">
        <v>5784</v>
      </c>
      <c r="HLP394" s="296" t="s">
        <v>5784</v>
      </c>
      <c r="HLQ394" s="296" t="s">
        <v>5784</v>
      </c>
      <c r="HLR394" s="296" t="s">
        <v>5784</v>
      </c>
      <c r="HLS394" s="296" t="s">
        <v>5784</v>
      </c>
      <c r="HLT394" s="296" t="s">
        <v>5784</v>
      </c>
      <c r="HLU394" s="296" t="s">
        <v>5784</v>
      </c>
      <c r="HLV394" s="296" t="s">
        <v>5784</v>
      </c>
      <c r="HLW394" s="296" t="s">
        <v>5784</v>
      </c>
      <c r="HLX394" s="296" t="s">
        <v>5784</v>
      </c>
      <c r="HLY394" s="296" t="s">
        <v>5784</v>
      </c>
      <c r="HLZ394" s="296" t="s">
        <v>5784</v>
      </c>
      <c r="HMA394" s="296" t="s">
        <v>5784</v>
      </c>
      <c r="HMB394" s="296" t="s">
        <v>5784</v>
      </c>
      <c r="HMC394" s="296" t="s">
        <v>5784</v>
      </c>
      <c r="HMD394" s="296" t="s">
        <v>5784</v>
      </c>
      <c r="HME394" s="296" t="s">
        <v>5784</v>
      </c>
      <c r="HMF394" s="296" t="s">
        <v>5784</v>
      </c>
      <c r="HMG394" s="296" t="s">
        <v>5784</v>
      </c>
      <c r="HMH394" s="296" t="s">
        <v>5784</v>
      </c>
      <c r="HMI394" s="296" t="s">
        <v>5784</v>
      </c>
      <c r="HMJ394" s="296" t="s">
        <v>5784</v>
      </c>
      <c r="HMK394" s="296" t="s">
        <v>5784</v>
      </c>
      <c r="HML394" s="296" t="s">
        <v>5784</v>
      </c>
      <c r="HMM394" s="296" t="s">
        <v>5784</v>
      </c>
      <c r="HMN394" s="296" t="s">
        <v>5784</v>
      </c>
      <c r="HMO394" s="296" t="s">
        <v>5784</v>
      </c>
      <c r="HMP394" s="296" t="s">
        <v>5784</v>
      </c>
      <c r="HMQ394" s="296" t="s">
        <v>5784</v>
      </c>
      <c r="HMR394" s="296" t="s">
        <v>5784</v>
      </c>
      <c r="HMS394" s="296" t="s">
        <v>5784</v>
      </c>
      <c r="HMT394" s="296" t="s">
        <v>5784</v>
      </c>
      <c r="HMU394" s="296" t="s">
        <v>5784</v>
      </c>
      <c r="HMV394" s="296" t="s">
        <v>5784</v>
      </c>
      <c r="HMW394" s="296" t="s">
        <v>5784</v>
      </c>
      <c r="HMX394" s="296" t="s">
        <v>5784</v>
      </c>
      <c r="HMY394" s="296" t="s">
        <v>5784</v>
      </c>
      <c r="HMZ394" s="296" t="s">
        <v>5784</v>
      </c>
      <c r="HNA394" s="296" t="s">
        <v>5784</v>
      </c>
      <c r="HNB394" s="296" t="s">
        <v>5784</v>
      </c>
      <c r="HNC394" s="296" t="s">
        <v>5784</v>
      </c>
      <c r="HND394" s="296" t="s">
        <v>5784</v>
      </c>
      <c r="HNE394" s="296" t="s">
        <v>5784</v>
      </c>
      <c r="HNF394" s="296" t="s">
        <v>5784</v>
      </c>
      <c r="HNG394" s="296" t="s">
        <v>5784</v>
      </c>
      <c r="HNH394" s="296" t="s">
        <v>5784</v>
      </c>
      <c r="HNI394" s="296" t="s">
        <v>5784</v>
      </c>
      <c r="HNJ394" s="296" t="s">
        <v>5784</v>
      </c>
      <c r="HNK394" s="296" t="s">
        <v>5784</v>
      </c>
      <c r="HNL394" s="296" t="s">
        <v>5784</v>
      </c>
      <c r="HNM394" s="296" t="s">
        <v>5784</v>
      </c>
      <c r="HNN394" s="296" t="s">
        <v>5784</v>
      </c>
      <c r="HNO394" s="296" t="s">
        <v>5784</v>
      </c>
      <c r="HNP394" s="296" t="s">
        <v>5784</v>
      </c>
      <c r="HNQ394" s="296" t="s">
        <v>5784</v>
      </c>
      <c r="HNR394" s="296" t="s">
        <v>5784</v>
      </c>
      <c r="HNS394" s="296" t="s">
        <v>5784</v>
      </c>
      <c r="HNT394" s="296" t="s">
        <v>5784</v>
      </c>
      <c r="HNU394" s="296" t="s">
        <v>5784</v>
      </c>
      <c r="HNV394" s="296" t="s">
        <v>5784</v>
      </c>
      <c r="HNW394" s="296" t="s">
        <v>5784</v>
      </c>
      <c r="HNX394" s="296" t="s">
        <v>5784</v>
      </c>
      <c r="HNY394" s="296" t="s">
        <v>5784</v>
      </c>
      <c r="HNZ394" s="296" t="s">
        <v>5784</v>
      </c>
      <c r="HOA394" s="296" t="s">
        <v>5784</v>
      </c>
      <c r="HOB394" s="296" t="s">
        <v>5784</v>
      </c>
      <c r="HOC394" s="296" t="s">
        <v>5784</v>
      </c>
      <c r="HOD394" s="296" t="s">
        <v>5784</v>
      </c>
      <c r="HOE394" s="296" t="s">
        <v>5784</v>
      </c>
      <c r="HOF394" s="296" t="s">
        <v>5784</v>
      </c>
      <c r="HOG394" s="296" t="s">
        <v>5784</v>
      </c>
      <c r="HOH394" s="296" t="s">
        <v>5784</v>
      </c>
      <c r="HOI394" s="296" t="s">
        <v>5784</v>
      </c>
      <c r="HOJ394" s="296" t="s">
        <v>5784</v>
      </c>
      <c r="HOK394" s="296" t="s">
        <v>5784</v>
      </c>
      <c r="HOL394" s="296" t="s">
        <v>5784</v>
      </c>
      <c r="HOM394" s="296" t="s">
        <v>5784</v>
      </c>
      <c r="HON394" s="296" t="s">
        <v>5784</v>
      </c>
      <c r="HOO394" s="296" t="s">
        <v>5784</v>
      </c>
      <c r="HOP394" s="296" t="s">
        <v>5784</v>
      </c>
      <c r="HOQ394" s="296" t="s">
        <v>5784</v>
      </c>
      <c r="HOR394" s="296" t="s">
        <v>5784</v>
      </c>
      <c r="HOS394" s="296" t="s">
        <v>5784</v>
      </c>
      <c r="HOT394" s="296" t="s">
        <v>5784</v>
      </c>
      <c r="HOU394" s="296" t="s">
        <v>5784</v>
      </c>
      <c r="HOV394" s="296" t="s">
        <v>5784</v>
      </c>
      <c r="HOW394" s="296" t="s">
        <v>5784</v>
      </c>
      <c r="HOX394" s="296" t="s">
        <v>5784</v>
      </c>
      <c r="HOY394" s="296" t="s">
        <v>5784</v>
      </c>
      <c r="HOZ394" s="296" t="s">
        <v>5784</v>
      </c>
      <c r="HPA394" s="296" t="s">
        <v>5784</v>
      </c>
      <c r="HPB394" s="296" t="s">
        <v>5784</v>
      </c>
      <c r="HPC394" s="296" t="s">
        <v>5784</v>
      </c>
      <c r="HPD394" s="296" t="s">
        <v>5784</v>
      </c>
      <c r="HPE394" s="296" t="s">
        <v>5784</v>
      </c>
      <c r="HPF394" s="296" t="s">
        <v>5784</v>
      </c>
      <c r="HPG394" s="296" t="s">
        <v>5784</v>
      </c>
      <c r="HPH394" s="296" t="s">
        <v>5784</v>
      </c>
      <c r="HPI394" s="296" t="s">
        <v>5784</v>
      </c>
      <c r="HPJ394" s="296" t="s">
        <v>5784</v>
      </c>
      <c r="HPK394" s="296" t="s">
        <v>5784</v>
      </c>
      <c r="HPL394" s="296" t="s">
        <v>5784</v>
      </c>
      <c r="HPM394" s="296" t="s">
        <v>5784</v>
      </c>
      <c r="HPN394" s="296" t="s">
        <v>5784</v>
      </c>
      <c r="HPO394" s="296" t="s">
        <v>5784</v>
      </c>
      <c r="HPP394" s="296" t="s">
        <v>5784</v>
      </c>
      <c r="HPQ394" s="296" t="s">
        <v>5784</v>
      </c>
      <c r="HPR394" s="296" t="s">
        <v>5784</v>
      </c>
      <c r="HPS394" s="296" t="s">
        <v>5784</v>
      </c>
      <c r="HPT394" s="296" t="s">
        <v>5784</v>
      </c>
      <c r="HPU394" s="296" t="s">
        <v>5784</v>
      </c>
      <c r="HPV394" s="296" t="s">
        <v>5784</v>
      </c>
      <c r="HPW394" s="296" t="s">
        <v>5784</v>
      </c>
      <c r="HPX394" s="296" t="s">
        <v>5784</v>
      </c>
      <c r="HPY394" s="296" t="s">
        <v>5784</v>
      </c>
      <c r="HPZ394" s="296" t="s">
        <v>5784</v>
      </c>
      <c r="HQA394" s="296" t="s">
        <v>5784</v>
      </c>
      <c r="HQB394" s="296" t="s">
        <v>5784</v>
      </c>
      <c r="HQC394" s="296" t="s">
        <v>5784</v>
      </c>
      <c r="HQD394" s="296" t="s">
        <v>5784</v>
      </c>
      <c r="HQE394" s="296" t="s">
        <v>5784</v>
      </c>
      <c r="HQF394" s="296" t="s">
        <v>5784</v>
      </c>
      <c r="HQG394" s="296" t="s">
        <v>5784</v>
      </c>
      <c r="HQH394" s="296" t="s">
        <v>5784</v>
      </c>
      <c r="HQI394" s="296" t="s">
        <v>5784</v>
      </c>
      <c r="HQJ394" s="296" t="s">
        <v>5784</v>
      </c>
      <c r="HQK394" s="296" t="s">
        <v>5784</v>
      </c>
      <c r="HQL394" s="296" t="s">
        <v>5784</v>
      </c>
      <c r="HQM394" s="296" t="s">
        <v>5784</v>
      </c>
      <c r="HQN394" s="296" t="s">
        <v>5784</v>
      </c>
      <c r="HQO394" s="296" t="s">
        <v>5784</v>
      </c>
      <c r="HQP394" s="296" t="s">
        <v>5784</v>
      </c>
      <c r="HQQ394" s="296" t="s">
        <v>5784</v>
      </c>
      <c r="HQR394" s="296" t="s">
        <v>5784</v>
      </c>
      <c r="HQS394" s="296" t="s">
        <v>5784</v>
      </c>
      <c r="HQT394" s="296" t="s">
        <v>5784</v>
      </c>
      <c r="HQU394" s="296" t="s">
        <v>5784</v>
      </c>
      <c r="HQV394" s="296" t="s">
        <v>5784</v>
      </c>
      <c r="HQW394" s="296" t="s">
        <v>5784</v>
      </c>
      <c r="HQX394" s="296" t="s">
        <v>5784</v>
      </c>
      <c r="HQY394" s="296" t="s">
        <v>5784</v>
      </c>
      <c r="HQZ394" s="296" t="s">
        <v>5784</v>
      </c>
      <c r="HRA394" s="296" t="s">
        <v>5784</v>
      </c>
      <c r="HRB394" s="296" t="s">
        <v>5784</v>
      </c>
      <c r="HRC394" s="296" t="s">
        <v>5784</v>
      </c>
      <c r="HRD394" s="296" t="s">
        <v>5784</v>
      </c>
      <c r="HRE394" s="296" t="s">
        <v>5784</v>
      </c>
      <c r="HRF394" s="296" t="s">
        <v>5784</v>
      </c>
      <c r="HRG394" s="296" t="s">
        <v>5784</v>
      </c>
      <c r="HRH394" s="296" t="s">
        <v>5784</v>
      </c>
      <c r="HRI394" s="296" t="s">
        <v>5784</v>
      </c>
      <c r="HRJ394" s="296" t="s">
        <v>5784</v>
      </c>
      <c r="HRK394" s="296" t="s">
        <v>5784</v>
      </c>
      <c r="HRL394" s="296" t="s">
        <v>5784</v>
      </c>
      <c r="HRM394" s="296" t="s">
        <v>5784</v>
      </c>
      <c r="HRN394" s="296" t="s">
        <v>5784</v>
      </c>
      <c r="HRO394" s="296" t="s">
        <v>5784</v>
      </c>
      <c r="HRP394" s="296" t="s">
        <v>5784</v>
      </c>
      <c r="HRQ394" s="296" t="s">
        <v>5784</v>
      </c>
      <c r="HRR394" s="296" t="s">
        <v>5784</v>
      </c>
      <c r="HRS394" s="296" t="s">
        <v>5784</v>
      </c>
      <c r="HRT394" s="296" t="s">
        <v>5784</v>
      </c>
      <c r="HRU394" s="296" t="s">
        <v>5784</v>
      </c>
      <c r="HRV394" s="296" t="s">
        <v>5784</v>
      </c>
      <c r="HRW394" s="296" t="s">
        <v>5784</v>
      </c>
      <c r="HRX394" s="296" t="s">
        <v>5784</v>
      </c>
      <c r="HRY394" s="296" t="s">
        <v>5784</v>
      </c>
      <c r="HRZ394" s="296" t="s">
        <v>5784</v>
      </c>
      <c r="HSA394" s="296" t="s">
        <v>5784</v>
      </c>
      <c r="HSB394" s="296" t="s">
        <v>5784</v>
      </c>
      <c r="HSC394" s="296" t="s">
        <v>5784</v>
      </c>
      <c r="HSD394" s="296" t="s">
        <v>5784</v>
      </c>
      <c r="HSE394" s="296" t="s">
        <v>5784</v>
      </c>
      <c r="HSF394" s="296" t="s">
        <v>5784</v>
      </c>
      <c r="HSG394" s="296" t="s">
        <v>5784</v>
      </c>
      <c r="HSH394" s="296" t="s">
        <v>5784</v>
      </c>
      <c r="HSI394" s="296" t="s">
        <v>5784</v>
      </c>
      <c r="HSJ394" s="296" t="s">
        <v>5784</v>
      </c>
      <c r="HSK394" s="296" t="s">
        <v>5784</v>
      </c>
      <c r="HSL394" s="296" t="s">
        <v>5784</v>
      </c>
      <c r="HSM394" s="296" t="s">
        <v>5784</v>
      </c>
      <c r="HSN394" s="296" t="s">
        <v>5784</v>
      </c>
      <c r="HSO394" s="296" t="s">
        <v>5784</v>
      </c>
      <c r="HSP394" s="296" t="s">
        <v>5784</v>
      </c>
      <c r="HSQ394" s="296" t="s">
        <v>5784</v>
      </c>
      <c r="HSR394" s="296" t="s">
        <v>5784</v>
      </c>
      <c r="HSS394" s="296" t="s">
        <v>5784</v>
      </c>
      <c r="HST394" s="296" t="s">
        <v>5784</v>
      </c>
      <c r="HSU394" s="296" t="s">
        <v>5784</v>
      </c>
      <c r="HSV394" s="296" t="s">
        <v>5784</v>
      </c>
      <c r="HSW394" s="296" t="s">
        <v>5784</v>
      </c>
      <c r="HSX394" s="296" t="s">
        <v>5784</v>
      </c>
      <c r="HSY394" s="296" t="s">
        <v>5784</v>
      </c>
      <c r="HSZ394" s="296" t="s">
        <v>5784</v>
      </c>
      <c r="HTA394" s="296" t="s">
        <v>5784</v>
      </c>
      <c r="HTB394" s="296" t="s">
        <v>5784</v>
      </c>
      <c r="HTC394" s="296" t="s">
        <v>5784</v>
      </c>
      <c r="HTD394" s="296" t="s">
        <v>5784</v>
      </c>
      <c r="HTE394" s="296" t="s">
        <v>5784</v>
      </c>
      <c r="HTF394" s="296" t="s">
        <v>5784</v>
      </c>
      <c r="HTG394" s="296" t="s">
        <v>5784</v>
      </c>
      <c r="HTH394" s="296" t="s">
        <v>5784</v>
      </c>
      <c r="HTI394" s="296" t="s">
        <v>5784</v>
      </c>
      <c r="HTJ394" s="296" t="s">
        <v>5784</v>
      </c>
      <c r="HTK394" s="296" t="s">
        <v>5784</v>
      </c>
      <c r="HTL394" s="296" t="s">
        <v>5784</v>
      </c>
      <c r="HTM394" s="296" t="s">
        <v>5784</v>
      </c>
      <c r="HTN394" s="296" t="s">
        <v>5784</v>
      </c>
      <c r="HTO394" s="296" t="s">
        <v>5784</v>
      </c>
      <c r="HTP394" s="296" t="s">
        <v>5784</v>
      </c>
      <c r="HTQ394" s="296" t="s">
        <v>5784</v>
      </c>
      <c r="HTR394" s="296" t="s">
        <v>5784</v>
      </c>
      <c r="HTS394" s="296" t="s">
        <v>5784</v>
      </c>
      <c r="HTT394" s="296" t="s">
        <v>5784</v>
      </c>
      <c r="HTU394" s="296" t="s">
        <v>5784</v>
      </c>
      <c r="HTV394" s="296" t="s">
        <v>5784</v>
      </c>
      <c r="HTW394" s="296" t="s">
        <v>5784</v>
      </c>
      <c r="HTX394" s="296" t="s">
        <v>5784</v>
      </c>
      <c r="HTY394" s="296" t="s">
        <v>5784</v>
      </c>
      <c r="HTZ394" s="296" t="s">
        <v>5784</v>
      </c>
      <c r="HUA394" s="296" t="s">
        <v>5784</v>
      </c>
      <c r="HUB394" s="296" t="s">
        <v>5784</v>
      </c>
      <c r="HUC394" s="296" t="s">
        <v>5784</v>
      </c>
      <c r="HUD394" s="296" t="s">
        <v>5784</v>
      </c>
      <c r="HUE394" s="296" t="s">
        <v>5784</v>
      </c>
      <c r="HUF394" s="296" t="s">
        <v>5784</v>
      </c>
      <c r="HUG394" s="296" t="s">
        <v>5784</v>
      </c>
      <c r="HUH394" s="296" t="s">
        <v>5784</v>
      </c>
      <c r="HUI394" s="296" t="s">
        <v>5784</v>
      </c>
      <c r="HUJ394" s="296" t="s">
        <v>5784</v>
      </c>
      <c r="HUK394" s="296" t="s">
        <v>5784</v>
      </c>
      <c r="HUL394" s="296" t="s">
        <v>5784</v>
      </c>
      <c r="HUM394" s="296" t="s">
        <v>5784</v>
      </c>
      <c r="HUN394" s="296" t="s">
        <v>5784</v>
      </c>
      <c r="HUO394" s="296" t="s">
        <v>5784</v>
      </c>
      <c r="HUP394" s="296" t="s">
        <v>5784</v>
      </c>
      <c r="HUQ394" s="296" t="s">
        <v>5784</v>
      </c>
      <c r="HUR394" s="296" t="s">
        <v>5784</v>
      </c>
      <c r="HUS394" s="296" t="s">
        <v>5784</v>
      </c>
      <c r="HUT394" s="296" t="s">
        <v>5784</v>
      </c>
      <c r="HUU394" s="296" t="s">
        <v>5784</v>
      </c>
      <c r="HUV394" s="296" t="s">
        <v>5784</v>
      </c>
      <c r="HUW394" s="296" t="s">
        <v>5784</v>
      </c>
      <c r="HUX394" s="296" t="s">
        <v>5784</v>
      </c>
      <c r="HUY394" s="296" t="s">
        <v>5784</v>
      </c>
      <c r="HUZ394" s="296" t="s">
        <v>5784</v>
      </c>
      <c r="HVA394" s="296" t="s">
        <v>5784</v>
      </c>
      <c r="HVB394" s="296" t="s">
        <v>5784</v>
      </c>
      <c r="HVC394" s="296" t="s">
        <v>5784</v>
      </c>
      <c r="HVD394" s="296" t="s">
        <v>5784</v>
      </c>
      <c r="HVE394" s="296" t="s">
        <v>5784</v>
      </c>
      <c r="HVF394" s="296" t="s">
        <v>5784</v>
      </c>
      <c r="HVG394" s="296" t="s">
        <v>5784</v>
      </c>
      <c r="HVH394" s="296" t="s">
        <v>5784</v>
      </c>
      <c r="HVI394" s="296" t="s">
        <v>5784</v>
      </c>
      <c r="HVJ394" s="296" t="s">
        <v>5784</v>
      </c>
      <c r="HVK394" s="296" t="s">
        <v>5784</v>
      </c>
      <c r="HVL394" s="296" t="s">
        <v>5784</v>
      </c>
      <c r="HVM394" s="296" t="s">
        <v>5784</v>
      </c>
      <c r="HVN394" s="296" t="s">
        <v>5784</v>
      </c>
      <c r="HVO394" s="296" t="s">
        <v>5784</v>
      </c>
      <c r="HVP394" s="296" t="s">
        <v>5784</v>
      </c>
      <c r="HVQ394" s="296" t="s">
        <v>5784</v>
      </c>
      <c r="HVR394" s="296" t="s">
        <v>5784</v>
      </c>
      <c r="HVS394" s="296" t="s">
        <v>5784</v>
      </c>
      <c r="HVT394" s="296" t="s">
        <v>5784</v>
      </c>
      <c r="HVU394" s="296" t="s">
        <v>5784</v>
      </c>
      <c r="HVV394" s="296" t="s">
        <v>5784</v>
      </c>
      <c r="HVW394" s="296" t="s">
        <v>5784</v>
      </c>
      <c r="HVX394" s="296" t="s">
        <v>5784</v>
      </c>
      <c r="HVY394" s="296" t="s">
        <v>5784</v>
      </c>
      <c r="HVZ394" s="296" t="s">
        <v>5784</v>
      </c>
      <c r="HWA394" s="296" t="s">
        <v>5784</v>
      </c>
      <c r="HWB394" s="296" t="s">
        <v>5784</v>
      </c>
      <c r="HWC394" s="296" t="s">
        <v>5784</v>
      </c>
      <c r="HWD394" s="296" t="s">
        <v>5784</v>
      </c>
      <c r="HWE394" s="296" t="s">
        <v>5784</v>
      </c>
      <c r="HWF394" s="296" t="s">
        <v>5784</v>
      </c>
      <c r="HWG394" s="296" t="s">
        <v>5784</v>
      </c>
      <c r="HWH394" s="296" t="s">
        <v>5784</v>
      </c>
      <c r="HWI394" s="296" t="s">
        <v>5784</v>
      </c>
      <c r="HWJ394" s="296" t="s">
        <v>5784</v>
      </c>
      <c r="HWK394" s="296" t="s">
        <v>5784</v>
      </c>
      <c r="HWL394" s="296" t="s">
        <v>5784</v>
      </c>
      <c r="HWM394" s="296" t="s">
        <v>5784</v>
      </c>
      <c r="HWN394" s="296" t="s">
        <v>5784</v>
      </c>
      <c r="HWO394" s="296" t="s">
        <v>5784</v>
      </c>
      <c r="HWP394" s="296" t="s">
        <v>5784</v>
      </c>
      <c r="HWQ394" s="296" t="s">
        <v>5784</v>
      </c>
      <c r="HWR394" s="296" t="s">
        <v>5784</v>
      </c>
      <c r="HWS394" s="296" t="s">
        <v>5784</v>
      </c>
      <c r="HWT394" s="296" t="s">
        <v>5784</v>
      </c>
      <c r="HWU394" s="296" t="s">
        <v>5784</v>
      </c>
      <c r="HWV394" s="296" t="s">
        <v>5784</v>
      </c>
      <c r="HWW394" s="296" t="s">
        <v>5784</v>
      </c>
      <c r="HWX394" s="296" t="s">
        <v>5784</v>
      </c>
      <c r="HWY394" s="296" t="s">
        <v>5784</v>
      </c>
      <c r="HWZ394" s="296" t="s">
        <v>5784</v>
      </c>
      <c r="HXA394" s="296" t="s">
        <v>5784</v>
      </c>
      <c r="HXB394" s="296" t="s">
        <v>5784</v>
      </c>
      <c r="HXC394" s="296" t="s">
        <v>5784</v>
      </c>
      <c r="HXD394" s="296" t="s">
        <v>5784</v>
      </c>
      <c r="HXE394" s="296" t="s">
        <v>5784</v>
      </c>
      <c r="HXF394" s="296" t="s">
        <v>5784</v>
      </c>
      <c r="HXG394" s="296" t="s">
        <v>5784</v>
      </c>
      <c r="HXH394" s="296" t="s">
        <v>5784</v>
      </c>
      <c r="HXI394" s="296" t="s">
        <v>5784</v>
      </c>
      <c r="HXJ394" s="296" t="s">
        <v>5784</v>
      </c>
      <c r="HXK394" s="296" t="s">
        <v>5784</v>
      </c>
      <c r="HXL394" s="296" t="s">
        <v>5784</v>
      </c>
      <c r="HXM394" s="296" t="s">
        <v>5784</v>
      </c>
      <c r="HXN394" s="296" t="s">
        <v>5784</v>
      </c>
      <c r="HXO394" s="296" t="s">
        <v>5784</v>
      </c>
      <c r="HXP394" s="296" t="s">
        <v>5784</v>
      </c>
      <c r="HXQ394" s="296" t="s">
        <v>5784</v>
      </c>
      <c r="HXR394" s="296" t="s">
        <v>5784</v>
      </c>
      <c r="HXS394" s="296" t="s">
        <v>5784</v>
      </c>
      <c r="HXT394" s="296" t="s">
        <v>5784</v>
      </c>
      <c r="HXU394" s="296" t="s">
        <v>5784</v>
      </c>
      <c r="HXV394" s="296" t="s">
        <v>5784</v>
      </c>
      <c r="HXW394" s="296" t="s">
        <v>5784</v>
      </c>
      <c r="HXX394" s="296" t="s">
        <v>5784</v>
      </c>
      <c r="HXY394" s="296" t="s">
        <v>5784</v>
      </c>
      <c r="HXZ394" s="296" t="s">
        <v>5784</v>
      </c>
      <c r="HYA394" s="296" t="s">
        <v>5784</v>
      </c>
      <c r="HYB394" s="296" t="s">
        <v>5784</v>
      </c>
      <c r="HYC394" s="296" t="s">
        <v>5784</v>
      </c>
      <c r="HYD394" s="296" t="s">
        <v>5784</v>
      </c>
      <c r="HYE394" s="296" t="s">
        <v>5784</v>
      </c>
      <c r="HYF394" s="296" t="s">
        <v>5784</v>
      </c>
      <c r="HYG394" s="296" t="s">
        <v>5784</v>
      </c>
      <c r="HYH394" s="296" t="s">
        <v>5784</v>
      </c>
      <c r="HYI394" s="296" t="s">
        <v>5784</v>
      </c>
      <c r="HYJ394" s="296" t="s">
        <v>5784</v>
      </c>
      <c r="HYK394" s="296" t="s">
        <v>5784</v>
      </c>
      <c r="HYL394" s="296" t="s">
        <v>5784</v>
      </c>
      <c r="HYM394" s="296" t="s">
        <v>5784</v>
      </c>
      <c r="HYN394" s="296" t="s">
        <v>5784</v>
      </c>
      <c r="HYO394" s="296" t="s">
        <v>5784</v>
      </c>
      <c r="HYP394" s="296" t="s">
        <v>5784</v>
      </c>
      <c r="HYQ394" s="296" t="s">
        <v>5784</v>
      </c>
      <c r="HYR394" s="296" t="s">
        <v>5784</v>
      </c>
      <c r="HYS394" s="296" t="s">
        <v>5784</v>
      </c>
      <c r="HYT394" s="296" t="s">
        <v>5784</v>
      </c>
      <c r="HYU394" s="296" t="s">
        <v>5784</v>
      </c>
      <c r="HYV394" s="296" t="s">
        <v>5784</v>
      </c>
      <c r="HYW394" s="296" t="s">
        <v>5784</v>
      </c>
      <c r="HYX394" s="296" t="s">
        <v>5784</v>
      </c>
      <c r="HYY394" s="296" t="s">
        <v>5784</v>
      </c>
      <c r="HYZ394" s="296" t="s">
        <v>5784</v>
      </c>
      <c r="HZA394" s="296" t="s">
        <v>5784</v>
      </c>
      <c r="HZB394" s="296" t="s">
        <v>5784</v>
      </c>
      <c r="HZC394" s="296" t="s">
        <v>5784</v>
      </c>
      <c r="HZD394" s="296" t="s">
        <v>5784</v>
      </c>
      <c r="HZE394" s="296" t="s">
        <v>5784</v>
      </c>
      <c r="HZF394" s="296" t="s">
        <v>5784</v>
      </c>
      <c r="HZG394" s="296" t="s">
        <v>5784</v>
      </c>
      <c r="HZH394" s="296" t="s">
        <v>5784</v>
      </c>
      <c r="HZI394" s="296" t="s">
        <v>5784</v>
      </c>
      <c r="HZJ394" s="296" t="s">
        <v>5784</v>
      </c>
      <c r="HZK394" s="296" t="s">
        <v>5784</v>
      </c>
      <c r="HZL394" s="296" t="s">
        <v>5784</v>
      </c>
      <c r="HZM394" s="296" t="s">
        <v>5784</v>
      </c>
      <c r="HZN394" s="296" t="s">
        <v>5784</v>
      </c>
      <c r="HZO394" s="296" t="s">
        <v>5784</v>
      </c>
      <c r="HZP394" s="296" t="s">
        <v>5784</v>
      </c>
      <c r="HZQ394" s="296" t="s">
        <v>5784</v>
      </c>
      <c r="HZR394" s="296" t="s">
        <v>5784</v>
      </c>
      <c r="HZS394" s="296" t="s">
        <v>5784</v>
      </c>
      <c r="HZT394" s="296" t="s">
        <v>5784</v>
      </c>
      <c r="HZU394" s="296" t="s">
        <v>5784</v>
      </c>
      <c r="HZV394" s="296" t="s">
        <v>5784</v>
      </c>
      <c r="HZW394" s="296" t="s">
        <v>5784</v>
      </c>
      <c r="HZX394" s="296" t="s">
        <v>5784</v>
      </c>
      <c r="HZY394" s="296" t="s">
        <v>5784</v>
      </c>
      <c r="HZZ394" s="296" t="s">
        <v>5784</v>
      </c>
      <c r="IAA394" s="296" t="s">
        <v>5784</v>
      </c>
      <c r="IAB394" s="296" t="s">
        <v>5784</v>
      </c>
      <c r="IAC394" s="296" t="s">
        <v>5784</v>
      </c>
      <c r="IAD394" s="296" t="s">
        <v>5784</v>
      </c>
      <c r="IAE394" s="296" t="s">
        <v>5784</v>
      </c>
      <c r="IAF394" s="296" t="s">
        <v>5784</v>
      </c>
      <c r="IAG394" s="296" t="s">
        <v>5784</v>
      </c>
      <c r="IAH394" s="296" t="s">
        <v>5784</v>
      </c>
      <c r="IAI394" s="296" t="s">
        <v>5784</v>
      </c>
      <c r="IAJ394" s="296" t="s">
        <v>5784</v>
      </c>
      <c r="IAK394" s="296" t="s">
        <v>5784</v>
      </c>
      <c r="IAL394" s="296" t="s">
        <v>5784</v>
      </c>
      <c r="IAM394" s="296" t="s">
        <v>5784</v>
      </c>
      <c r="IAN394" s="296" t="s">
        <v>5784</v>
      </c>
      <c r="IAO394" s="296" t="s">
        <v>5784</v>
      </c>
      <c r="IAP394" s="296" t="s">
        <v>5784</v>
      </c>
      <c r="IAQ394" s="296" t="s">
        <v>5784</v>
      </c>
      <c r="IAR394" s="296" t="s">
        <v>5784</v>
      </c>
      <c r="IAS394" s="296" t="s">
        <v>5784</v>
      </c>
      <c r="IAT394" s="296" t="s">
        <v>5784</v>
      </c>
      <c r="IAU394" s="296" t="s">
        <v>5784</v>
      </c>
      <c r="IAV394" s="296" t="s">
        <v>5784</v>
      </c>
      <c r="IAW394" s="296" t="s">
        <v>5784</v>
      </c>
      <c r="IAX394" s="296" t="s">
        <v>5784</v>
      </c>
      <c r="IAY394" s="296" t="s">
        <v>5784</v>
      </c>
      <c r="IAZ394" s="296" t="s">
        <v>5784</v>
      </c>
      <c r="IBA394" s="296" t="s">
        <v>5784</v>
      </c>
      <c r="IBB394" s="296" t="s">
        <v>5784</v>
      </c>
      <c r="IBC394" s="296" t="s">
        <v>5784</v>
      </c>
      <c r="IBD394" s="296" t="s">
        <v>5784</v>
      </c>
      <c r="IBE394" s="296" t="s">
        <v>5784</v>
      </c>
      <c r="IBF394" s="296" t="s">
        <v>5784</v>
      </c>
      <c r="IBG394" s="296" t="s">
        <v>5784</v>
      </c>
      <c r="IBH394" s="296" t="s">
        <v>5784</v>
      </c>
      <c r="IBI394" s="296" t="s">
        <v>5784</v>
      </c>
      <c r="IBJ394" s="296" t="s">
        <v>5784</v>
      </c>
      <c r="IBK394" s="296" t="s">
        <v>5784</v>
      </c>
      <c r="IBL394" s="296" t="s">
        <v>5784</v>
      </c>
      <c r="IBM394" s="296" t="s">
        <v>5784</v>
      </c>
      <c r="IBN394" s="296" t="s">
        <v>5784</v>
      </c>
      <c r="IBO394" s="296" t="s">
        <v>5784</v>
      </c>
      <c r="IBP394" s="296" t="s">
        <v>5784</v>
      </c>
      <c r="IBQ394" s="296" t="s">
        <v>5784</v>
      </c>
      <c r="IBR394" s="296" t="s">
        <v>5784</v>
      </c>
      <c r="IBS394" s="296" t="s">
        <v>5784</v>
      </c>
      <c r="IBT394" s="296" t="s">
        <v>5784</v>
      </c>
      <c r="IBU394" s="296" t="s">
        <v>5784</v>
      </c>
      <c r="IBV394" s="296" t="s">
        <v>5784</v>
      </c>
      <c r="IBW394" s="296" t="s">
        <v>5784</v>
      </c>
      <c r="IBX394" s="296" t="s">
        <v>5784</v>
      </c>
      <c r="IBY394" s="296" t="s">
        <v>5784</v>
      </c>
      <c r="IBZ394" s="296" t="s">
        <v>5784</v>
      </c>
      <c r="ICA394" s="296" t="s">
        <v>5784</v>
      </c>
      <c r="ICB394" s="296" t="s">
        <v>5784</v>
      </c>
      <c r="ICC394" s="296" t="s">
        <v>5784</v>
      </c>
      <c r="ICD394" s="296" t="s">
        <v>5784</v>
      </c>
      <c r="ICE394" s="296" t="s">
        <v>5784</v>
      </c>
      <c r="ICF394" s="296" t="s">
        <v>5784</v>
      </c>
      <c r="ICG394" s="296" t="s">
        <v>5784</v>
      </c>
      <c r="ICH394" s="296" t="s">
        <v>5784</v>
      </c>
      <c r="ICI394" s="296" t="s">
        <v>5784</v>
      </c>
      <c r="ICJ394" s="296" t="s">
        <v>5784</v>
      </c>
      <c r="ICK394" s="296" t="s">
        <v>5784</v>
      </c>
      <c r="ICL394" s="296" t="s">
        <v>5784</v>
      </c>
      <c r="ICM394" s="296" t="s">
        <v>5784</v>
      </c>
      <c r="ICN394" s="296" t="s">
        <v>5784</v>
      </c>
      <c r="ICO394" s="296" t="s">
        <v>5784</v>
      </c>
      <c r="ICP394" s="296" t="s">
        <v>5784</v>
      </c>
      <c r="ICQ394" s="296" t="s">
        <v>5784</v>
      </c>
      <c r="ICR394" s="296" t="s">
        <v>5784</v>
      </c>
      <c r="ICS394" s="296" t="s">
        <v>5784</v>
      </c>
      <c r="ICT394" s="296" t="s">
        <v>5784</v>
      </c>
      <c r="ICU394" s="296" t="s">
        <v>5784</v>
      </c>
      <c r="ICV394" s="296" t="s">
        <v>5784</v>
      </c>
      <c r="ICW394" s="296" t="s">
        <v>5784</v>
      </c>
      <c r="ICX394" s="296" t="s">
        <v>5784</v>
      </c>
      <c r="ICY394" s="296" t="s">
        <v>5784</v>
      </c>
      <c r="ICZ394" s="296" t="s">
        <v>5784</v>
      </c>
      <c r="IDA394" s="296" t="s">
        <v>5784</v>
      </c>
      <c r="IDB394" s="296" t="s">
        <v>5784</v>
      </c>
      <c r="IDC394" s="296" t="s">
        <v>5784</v>
      </c>
      <c r="IDD394" s="296" t="s">
        <v>5784</v>
      </c>
      <c r="IDE394" s="296" t="s">
        <v>5784</v>
      </c>
      <c r="IDF394" s="296" t="s">
        <v>5784</v>
      </c>
      <c r="IDG394" s="296" t="s">
        <v>5784</v>
      </c>
      <c r="IDH394" s="296" t="s">
        <v>5784</v>
      </c>
      <c r="IDI394" s="296" t="s">
        <v>5784</v>
      </c>
      <c r="IDJ394" s="296" t="s">
        <v>5784</v>
      </c>
      <c r="IDK394" s="296" t="s">
        <v>5784</v>
      </c>
      <c r="IDL394" s="296" t="s">
        <v>5784</v>
      </c>
      <c r="IDM394" s="296" t="s">
        <v>5784</v>
      </c>
      <c r="IDN394" s="296" t="s">
        <v>5784</v>
      </c>
      <c r="IDO394" s="296" t="s">
        <v>5784</v>
      </c>
      <c r="IDP394" s="296" t="s">
        <v>5784</v>
      </c>
      <c r="IDQ394" s="296" t="s">
        <v>5784</v>
      </c>
      <c r="IDR394" s="296" t="s">
        <v>5784</v>
      </c>
      <c r="IDS394" s="296" t="s">
        <v>5784</v>
      </c>
      <c r="IDT394" s="296" t="s">
        <v>5784</v>
      </c>
      <c r="IDU394" s="296" t="s">
        <v>5784</v>
      </c>
      <c r="IDV394" s="296" t="s">
        <v>5784</v>
      </c>
      <c r="IDW394" s="296" t="s">
        <v>5784</v>
      </c>
      <c r="IDX394" s="296" t="s">
        <v>5784</v>
      </c>
      <c r="IDY394" s="296" t="s">
        <v>5784</v>
      </c>
      <c r="IDZ394" s="296" t="s">
        <v>5784</v>
      </c>
      <c r="IEA394" s="296" t="s">
        <v>5784</v>
      </c>
      <c r="IEB394" s="296" t="s">
        <v>5784</v>
      </c>
      <c r="IEC394" s="296" t="s">
        <v>5784</v>
      </c>
      <c r="IED394" s="296" t="s">
        <v>5784</v>
      </c>
      <c r="IEE394" s="296" t="s">
        <v>5784</v>
      </c>
      <c r="IEF394" s="296" t="s">
        <v>5784</v>
      </c>
      <c r="IEG394" s="296" t="s">
        <v>5784</v>
      </c>
      <c r="IEH394" s="296" t="s">
        <v>5784</v>
      </c>
      <c r="IEI394" s="296" t="s">
        <v>5784</v>
      </c>
      <c r="IEJ394" s="296" t="s">
        <v>5784</v>
      </c>
      <c r="IEK394" s="296" t="s">
        <v>5784</v>
      </c>
      <c r="IEL394" s="296" t="s">
        <v>5784</v>
      </c>
      <c r="IEM394" s="296" t="s">
        <v>5784</v>
      </c>
      <c r="IEN394" s="296" t="s">
        <v>5784</v>
      </c>
      <c r="IEO394" s="296" t="s">
        <v>5784</v>
      </c>
      <c r="IEP394" s="296" t="s">
        <v>5784</v>
      </c>
      <c r="IEQ394" s="296" t="s">
        <v>5784</v>
      </c>
      <c r="IER394" s="296" t="s">
        <v>5784</v>
      </c>
      <c r="IES394" s="296" t="s">
        <v>5784</v>
      </c>
      <c r="IET394" s="296" t="s">
        <v>5784</v>
      </c>
      <c r="IEU394" s="296" t="s">
        <v>5784</v>
      </c>
      <c r="IEV394" s="296" t="s">
        <v>5784</v>
      </c>
      <c r="IEW394" s="296" t="s">
        <v>5784</v>
      </c>
      <c r="IEX394" s="296" t="s">
        <v>5784</v>
      </c>
      <c r="IEY394" s="296" t="s">
        <v>5784</v>
      </c>
      <c r="IEZ394" s="296" t="s">
        <v>5784</v>
      </c>
      <c r="IFA394" s="296" t="s">
        <v>5784</v>
      </c>
      <c r="IFB394" s="296" t="s">
        <v>5784</v>
      </c>
      <c r="IFC394" s="296" t="s">
        <v>5784</v>
      </c>
      <c r="IFD394" s="296" t="s">
        <v>5784</v>
      </c>
      <c r="IFE394" s="296" t="s">
        <v>5784</v>
      </c>
      <c r="IFF394" s="296" t="s">
        <v>5784</v>
      </c>
      <c r="IFG394" s="296" t="s">
        <v>5784</v>
      </c>
      <c r="IFH394" s="296" t="s">
        <v>5784</v>
      </c>
      <c r="IFI394" s="296" t="s">
        <v>5784</v>
      </c>
      <c r="IFJ394" s="296" t="s">
        <v>5784</v>
      </c>
      <c r="IFK394" s="296" t="s">
        <v>5784</v>
      </c>
      <c r="IFL394" s="296" t="s">
        <v>5784</v>
      </c>
      <c r="IFM394" s="296" t="s">
        <v>5784</v>
      </c>
      <c r="IFN394" s="296" t="s">
        <v>5784</v>
      </c>
      <c r="IFO394" s="296" t="s">
        <v>5784</v>
      </c>
      <c r="IFP394" s="296" t="s">
        <v>5784</v>
      </c>
      <c r="IFQ394" s="296" t="s">
        <v>5784</v>
      </c>
      <c r="IFR394" s="296" t="s">
        <v>5784</v>
      </c>
      <c r="IFS394" s="296" t="s">
        <v>5784</v>
      </c>
      <c r="IFT394" s="296" t="s">
        <v>5784</v>
      </c>
      <c r="IFU394" s="296" t="s">
        <v>5784</v>
      </c>
      <c r="IFV394" s="296" t="s">
        <v>5784</v>
      </c>
      <c r="IFW394" s="296" t="s">
        <v>5784</v>
      </c>
      <c r="IFX394" s="296" t="s">
        <v>5784</v>
      </c>
      <c r="IFY394" s="296" t="s">
        <v>5784</v>
      </c>
      <c r="IFZ394" s="296" t="s">
        <v>5784</v>
      </c>
      <c r="IGA394" s="296" t="s">
        <v>5784</v>
      </c>
      <c r="IGB394" s="296" t="s">
        <v>5784</v>
      </c>
      <c r="IGC394" s="296" t="s">
        <v>5784</v>
      </c>
      <c r="IGD394" s="296" t="s">
        <v>5784</v>
      </c>
      <c r="IGE394" s="296" t="s">
        <v>5784</v>
      </c>
      <c r="IGF394" s="296" t="s">
        <v>5784</v>
      </c>
      <c r="IGG394" s="296" t="s">
        <v>5784</v>
      </c>
      <c r="IGH394" s="296" t="s">
        <v>5784</v>
      </c>
      <c r="IGI394" s="296" t="s">
        <v>5784</v>
      </c>
      <c r="IGJ394" s="296" t="s">
        <v>5784</v>
      </c>
      <c r="IGK394" s="296" t="s">
        <v>5784</v>
      </c>
      <c r="IGL394" s="296" t="s">
        <v>5784</v>
      </c>
      <c r="IGM394" s="296" t="s">
        <v>5784</v>
      </c>
      <c r="IGN394" s="296" t="s">
        <v>5784</v>
      </c>
      <c r="IGO394" s="296" t="s">
        <v>5784</v>
      </c>
      <c r="IGP394" s="296" t="s">
        <v>5784</v>
      </c>
      <c r="IGQ394" s="296" t="s">
        <v>5784</v>
      </c>
      <c r="IGR394" s="296" t="s">
        <v>5784</v>
      </c>
      <c r="IGS394" s="296" t="s">
        <v>5784</v>
      </c>
      <c r="IGT394" s="296" t="s">
        <v>5784</v>
      </c>
      <c r="IGU394" s="296" t="s">
        <v>5784</v>
      </c>
      <c r="IGV394" s="296" t="s">
        <v>5784</v>
      </c>
      <c r="IGW394" s="296" t="s">
        <v>5784</v>
      </c>
      <c r="IGX394" s="296" t="s">
        <v>5784</v>
      </c>
      <c r="IGY394" s="296" t="s">
        <v>5784</v>
      </c>
      <c r="IGZ394" s="296" t="s">
        <v>5784</v>
      </c>
      <c r="IHA394" s="296" t="s">
        <v>5784</v>
      </c>
      <c r="IHB394" s="296" t="s">
        <v>5784</v>
      </c>
      <c r="IHC394" s="296" t="s">
        <v>5784</v>
      </c>
      <c r="IHD394" s="296" t="s">
        <v>5784</v>
      </c>
      <c r="IHE394" s="296" t="s">
        <v>5784</v>
      </c>
      <c r="IHF394" s="296" t="s">
        <v>5784</v>
      </c>
      <c r="IHG394" s="296" t="s">
        <v>5784</v>
      </c>
      <c r="IHH394" s="296" t="s">
        <v>5784</v>
      </c>
      <c r="IHI394" s="296" t="s">
        <v>5784</v>
      </c>
      <c r="IHJ394" s="296" t="s">
        <v>5784</v>
      </c>
      <c r="IHK394" s="296" t="s">
        <v>5784</v>
      </c>
      <c r="IHL394" s="296" t="s">
        <v>5784</v>
      </c>
      <c r="IHM394" s="296" t="s">
        <v>5784</v>
      </c>
      <c r="IHN394" s="296" t="s">
        <v>5784</v>
      </c>
      <c r="IHO394" s="296" t="s">
        <v>5784</v>
      </c>
      <c r="IHP394" s="296" t="s">
        <v>5784</v>
      </c>
      <c r="IHQ394" s="296" t="s">
        <v>5784</v>
      </c>
      <c r="IHR394" s="296" t="s">
        <v>5784</v>
      </c>
      <c r="IHS394" s="296" t="s">
        <v>5784</v>
      </c>
      <c r="IHT394" s="296" t="s">
        <v>5784</v>
      </c>
      <c r="IHU394" s="296" t="s">
        <v>5784</v>
      </c>
      <c r="IHV394" s="296" t="s">
        <v>5784</v>
      </c>
      <c r="IHW394" s="296" t="s">
        <v>5784</v>
      </c>
      <c r="IHX394" s="296" t="s">
        <v>5784</v>
      </c>
      <c r="IHY394" s="296" t="s">
        <v>5784</v>
      </c>
      <c r="IHZ394" s="296" t="s">
        <v>5784</v>
      </c>
      <c r="IIA394" s="296" t="s">
        <v>5784</v>
      </c>
      <c r="IIB394" s="296" t="s">
        <v>5784</v>
      </c>
      <c r="IIC394" s="296" t="s">
        <v>5784</v>
      </c>
      <c r="IID394" s="296" t="s">
        <v>5784</v>
      </c>
      <c r="IIE394" s="296" t="s">
        <v>5784</v>
      </c>
      <c r="IIF394" s="296" t="s">
        <v>5784</v>
      </c>
      <c r="IIG394" s="296" t="s">
        <v>5784</v>
      </c>
      <c r="IIH394" s="296" t="s">
        <v>5784</v>
      </c>
      <c r="III394" s="296" t="s">
        <v>5784</v>
      </c>
      <c r="IIJ394" s="296" t="s">
        <v>5784</v>
      </c>
      <c r="IIK394" s="296" t="s">
        <v>5784</v>
      </c>
      <c r="IIL394" s="296" t="s">
        <v>5784</v>
      </c>
      <c r="IIM394" s="296" t="s">
        <v>5784</v>
      </c>
      <c r="IIN394" s="296" t="s">
        <v>5784</v>
      </c>
      <c r="IIO394" s="296" t="s">
        <v>5784</v>
      </c>
      <c r="IIP394" s="296" t="s">
        <v>5784</v>
      </c>
      <c r="IIQ394" s="296" t="s">
        <v>5784</v>
      </c>
      <c r="IIR394" s="296" t="s">
        <v>5784</v>
      </c>
      <c r="IIS394" s="296" t="s">
        <v>5784</v>
      </c>
      <c r="IIT394" s="296" t="s">
        <v>5784</v>
      </c>
      <c r="IIU394" s="296" t="s">
        <v>5784</v>
      </c>
      <c r="IIV394" s="296" t="s">
        <v>5784</v>
      </c>
      <c r="IIW394" s="296" t="s">
        <v>5784</v>
      </c>
      <c r="IIX394" s="296" t="s">
        <v>5784</v>
      </c>
      <c r="IIY394" s="296" t="s">
        <v>5784</v>
      </c>
      <c r="IIZ394" s="296" t="s">
        <v>5784</v>
      </c>
      <c r="IJA394" s="296" t="s">
        <v>5784</v>
      </c>
      <c r="IJB394" s="296" t="s">
        <v>5784</v>
      </c>
      <c r="IJC394" s="296" t="s">
        <v>5784</v>
      </c>
      <c r="IJD394" s="296" t="s">
        <v>5784</v>
      </c>
      <c r="IJE394" s="296" t="s">
        <v>5784</v>
      </c>
      <c r="IJF394" s="296" t="s">
        <v>5784</v>
      </c>
      <c r="IJG394" s="296" t="s">
        <v>5784</v>
      </c>
      <c r="IJH394" s="296" t="s">
        <v>5784</v>
      </c>
      <c r="IJI394" s="296" t="s">
        <v>5784</v>
      </c>
      <c r="IJJ394" s="296" t="s">
        <v>5784</v>
      </c>
      <c r="IJK394" s="296" t="s">
        <v>5784</v>
      </c>
      <c r="IJL394" s="296" t="s">
        <v>5784</v>
      </c>
      <c r="IJM394" s="296" t="s">
        <v>5784</v>
      </c>
      <c r="IJN394" s="296" t="s">
        <v>5784</v>
      </c>
      <c r="IJO394" s="296" t="s">
        <v>5784</v>
      </c>
      <c r="IJP394" s="296" t="s">
        <v>5784</v>
      </c>
      <c r="IJQ394" s="296" t="s">
        <v>5784</v>
      </c>
      <c r="IJR394" s="296" t="s">
        <v>5784</v>
      </c>
      <c r="IJS394" s="296" t="s">
        <v>5784</v>
      </c>
      <c r="IJT394" s="296" t="s">
        <v>5784</v>
      </c>
      <c r="IJU394" s="296" t="s">
        <v>5784</v>
      </c>
      <c r="IJV394" s="296" t="s">
        <v>5784</v>
      </c>
      <c r="IJW394" s="296" t="s">
        <v>5784</v>
      </c>
      <c r="IJX394" s="296" t="s">
        <v>5784</v>
      </c>
      <c r="IJY394" s="296" t="s">
        <v>5784</v>
      </c>
      <c r="IJZ394" s="296" t="s">
        <v>5784</v>
      </c>
      <c r="IKA394" s="296" t="s">
        <v>5784</v>
      </c>
      <c r="IKB394" s="296" t="s">
        <v>5784</v>
      </c>
      <c r="IKC394" s="296" t="s">
        <v>5784</v>
      </c>
      <c r="IKD394" s="296" t="s">
        <v>5784</v>
      </c>
      <c r="IKE394" s="296" t="s">
        <v>5784</v>
      </c>
      <c r="IKF394" s="296" t="s">
        <v>5784</v>
      </c>
      <c r="IKG394" s="296" t="s">
        <v>5784</v>
      </c>
      <c r="IKH394" s="296" t="s">
        <v>5784</v>
      </c>
      <c r="IKI394" s="296" t="s">
        <v>5784</v>
      </c>
      <c r="IKJ394" s="296" t="s">
        <v>5784</v>
      </c>
      <c r="IKK394" s="296" t="s">
        <v>5784</v>
      </c>
      <c r="IKL394" s="296" t="s">
        <v>5784</v>
      </c>
      <c r="IKM394" s="296" t="s">
        <v>5784</v>
      </c>
      <c r="IKN394" s="296" t="s">
        <v>5784</v>
      </c>
      <c r="IKO394" s="296" t="s">
        <v>5784</v>
      </c>
      <c r="IKP394" s="296" t="s">
        <v>5784</v>
      </c>
      <c r="IKQ394" s="296" t="s">
        <v>5784</v>
      </c>
      <c r="IKR394" s="296" t="s">
        <v>5784</v>
      </c>
      <c r="IKS394" s="296" t="s">
        <v>5784</v>
      </c>
      <c r="IKT394" s="296" t="s">
        <v>5784</v>
      </c>
      <c r="IKU394" s="296" t="s">
        <v>5784</v>
      </c>
      <c r="IKV394" s="296" t="s">
        <v>5784</v>
      </c>
      <c r="IKW394" s="296" t="s">
        <v>5784</v>
      </c>
      <c r="IKX394" s="296" t="s">
        <v>5784</v>
      </c>
      <c r="IKY394" s="296" t="s">
        <v>5784</v>
      </c>
      <c r="IKZ394" s="296" t="s">
        <v>5784</v>
      </c>
      <c r="ILA394" s="296" t="s">
        <v>5784</v>
      </c>
      <c r="ILB394" s="296" t="s">
        <v>5784</v>
      </c>
      <c r="ILC394" s="296" t="s">
        <v>5784</v>
      </c>
      <c r="ILD394" s="296" t="s">
        <v>5784</v>
      </c>
      <c r="ILE394" s="296" t="s">
        <v>5784</v>
      </c>
      <c r="ILF394" s="296" t="s">
        <v>5784</v>
      </c>
      <c r="ILG394" s="296" t="s">
        <v>5784</v>
      </c>
      <c r="ILH394" s="296" t="s">
        <v>5784</v>
      </c>
      <c r="ILI394" s="296" t="s">
        <v>5784</v>
      </c>
      <c r="ILJ394" s="296" t="s">
        <v>5784</v>
      </c>
      <c r="ILK394" s="296" t="s">
        <v>5784</v>
      </c>
      <c r="ILL394" s="296" t="s">
        <v>5784</v>
      </c>
      <c r="ILM394" s="296" t="s">
        <v>5784</v>
      </c>
      <c r="ILN394" s="296" t="s">
        <v>5784</v>
      </c>
      <c r="ILO394" s="296" t="s">
        <v>5784</v>
      </c>
      <c r="ILP394" s="296" t="s">
        <v>5784</v>
      </c>
      <c r="ILQ394" s="296" t="s">
        <v>5784</v>
      </c>
      <c r="ILR394" s="296" t="s">
        <v>5784</v>
      </c>
      <c r="ILS394" s="296" t="s">
        <v>5784</v>
      </c>
      <c r="ILT394" s="296" t="s">
        <v>5784</v>
      </c>
      <c r="ILU394" s="296" t="s">
        <v>5784</v>
      </c>
      <c r="ILV394" s="296" t="s">
        <v>5784</v>
      </c>
      <c r="ILW394" s="296" t="s">
        <v>5784</v>
      </c>
      <c r="ILX394" s="296" t="s">
        <v>5784</v>
      </c>
      <c r="ILY394" s="296" t="s">
        <v>5784</v>
      </c>
      <c r="ILZ394" s="296" t="s">
        <v>5784</v>
      </c>
      <c r="IMA394" s="296" t="s">
        <v>5784</v>
      </c>
      <c r="IMB394" s="296" t="s">
        <v>5784</v>
      </c>
      <c r="IMC394" s="296" t="s">
        <v>5784</v>
      </c>
      <c r="IMD394" s="296" t="s">
        <v>5784</v>
      </c>
      <c r="IME394" s="296" t="s">
        <v>5784</v>
      </c>
      <c r="IMF394" s="296" t="s">
        <v>5784</v>
      </c>
      <c r="IMG394" s="296" t="s">
        <v>5784</v>
      </c>
      <c r="IMH394" s="296" t="s">
        <v>5784</v>
      </c>
      <c r="IMI394" s="296" t="s">
        <v>5784</v>
      </c>
      <c r="IMJ394" s="296" t="s">
        <v>5784</v>
      </c>
      <c r="IMK394" s="296" t="s">
        <v>5784</v>
      </c>
      <c r="IML394" s="296" t="s">
        <v>5784</v>
      </c>
      <c r="IMM394" s="296" t="s">
        <v>5784</v>
      </c>
      <c r="IMN394" s="296" t="s">
        <v>5784</v>
      </c>
      <c r="IMO394" s="296" t="s">
        <v>5784</v>
      </c>
      <c r="IMP394" s="296" t="s">
        <v>5784</v>
      </c>
      <c r="IMQ394" s="296" t="s">
        <v>5784</v>
      </c>
      <c r="IMR394" s="296" t="s">
        <v>5784</v>
      </c>
      <c r="IMS394" s="296" t="s">
        <v>5784</v>
      </c>
      <c r="IMT394" s="296" t="s">
        <v>5784</v>
      </c>
      <c r="IMU394" s="296" t="s">
        <v>5784</v>
      </c>
      <c r="IMV394" s="296" t="s">
        <v>5784</v>
      </c>
      <c r="IMW394" s="296" t="s">
        <v>5784</v>
      </c>
      <c r="IMX394" s="296" t="s">
        <v>5784</v>
      </c>
      <c r="IMY394" s="296" t="s">
        <v>5784</v>
      </c>
      <c r="IMZ394" s="296" t="s">
        <v>5784</v>
      </c>
      <c r="INA394" s="296" t="s">
        <v>5784</v>
      </c>
      <c r="INB394" s="296" t="s">
        <v>5784</v>
      </c>
      <c r="INC394" s="296" t="s">
        <v>5784</v>
      </c>
      <c r="IND394" s="296" t="s">
        <v>5784</v>
      </c>
      <c r="INE394" s="296" t="s">
        <v>5784</v>
      </c>
      <c r="INF394" s="296" t="s">
        <v>5784</v>
      </c>
      <c r="ING394" s="296" t="s">
        <v>5784</v>
      </c>
      <c r="INH394" s="296" t="s">
        <v>5784</v>
      </c>
      <c r="INI394" s="296" t="s">
        <v>5784</v>
      </c>
      <c r="INJ394" s="296" t="s">
        <v>5784</v>
      </c>
      <c r="INK394" s="296" t="s">
        <v>5784</v>
      </c>
      <c r="INL394" s="296" t="s">
        <v>5784</v>
      </c>
      <c r="INM394" s="296" t="s">
        <v>5784</v>
      </c>
      <c r="INN394" s="296" t="s">
        <v>5784</v>
      </c>
      <c r="INO394" s="296" t="s">
        <v>5784</v>
      </c>
      <c r="INP394" s="296" t="s">
        <v>5784</v>
      </c>
      <c r="INQ394" s="296" t="s">
        <v>5784</v>
      </c>
      <c r="INR394" s="296" t="s">
        <v>5784</v>
      </c>
      <c r="INS394" s="296" t="s">
        <v>5784</v>
      </c>
      <c r="INT394" s="296" t="s">
        <v>5784</v>
      </c>
      <c r="INU394" s="296" t="s">
        <v>5784</v>
      </c>
      <c r="INV394" s="296" t="s">
        <v>5784</v>
      </c>
      <c r="INW394" s="296" t="s">
        <v>5784</v>
      </c>
      <c r="INX394" s="296" t="s">
        <v>5784</v>
      </c>
      <c r="INY394" s="296" t="s">
        <v>5784</v>
      </c>
      <c r="INZ394" s="296" t="s">
        <v>5784</v>
      </c>
      <c r="IOA394" s="296" t="s">
        <v>5784</v>
      </c>
      <c r="IOB394" s="296" t="s">
        <v>5784</v>
      </c>
      <c r="IOC394" s="296" t="s">
        <v>5784</v>
      </c>
      <c r="IOD394" s="296" t="s">
        <v>5784</v>
      </c>
      <c r="IOE394" s="296" t="s">
        <v>5784</v>
      </c>
      <c r="IOF394" s="296" t="s">
        <v>5784</v>
      </c>
      <c r="IOG394" s="296" t="s">
        <v>5784</v>
      </c>
      <c r="IOH394" s="296" t="s">
        <v>5784</v>
      </c>
      <c r="IOI394" s="296" t="s">
        <v>5784</v>
      </c>
      <c r="IOJ394" s="296" t="s">
        <v>5784</v>
      </c>
      <c r="IOK394" s="296" t="s">
        <v>5784</v>
      </c>
      <c r="IOL394" s="296" t="s">
        <v>5784</v>
      </c>
      <c r="IOM394" s="296" t="s">
        <v>5784</v>
      </c>
      <c r="ION394" s="296" t="s">
        <v>5784</v>
      </c>
      <c r="IOO394" s="296" t="s">
        <v>5784</v>
      </c>
      <c r="IOP394" s="296" t="s">
        <v>5784</v>
      </c>
      <c r="IOQ394" s="296" t="s">
        <v>5784</v>
      </c>
      <c r="IOR394" s="296" t="s">
        <v>5784</v>
      </c>
      <c r="IOS394" s="296" t="s">
        <v>5784</v>
      </c>
      <c r="IOT394" s="296" t="s">
        <v>5784</v>
      </c>
      <c r="IOU394" s="296" t="s">
        <v>5784</v>
      </c>
      <c r="IOV394" s="296" t="s">
        <v>5784</v>
      </c>
      <c r="IOW394" s="296" t="s">
        <v>5784</v>
      </c>
      <c r="IOX394" s="296" t="s">
        <v>5784</v>
      </c>
      <c r="IOY394" s="296" t="s">
        <v>5784</v>
      </c>
      <c r="IOZ394" s="296" t="s">
        <v>5784</v>
      </c>
      <c r="IPA394" s="296" t="s">
        <v>5784</v>
      </c>
      <c r="IPB394" s="296" t="s">
        <v>5784</v>
      </c>
      <c r="IPC394" s="296" t="s">
        <v>5784</v>
      </c>
      <c r="IPD394" s="296" t="s">
        <v>5784</v>
      </c>
      <c r="IPE394" s="296" t="s">
        <v>5784</v>
      </c>
      <c r="IPF394" s="296" t="s">
        <v>5784</v>
      </c>
      <c r="IPG394" s="296" t="s">
        <v>5784</v>
      </c>
      <c r="IPH394" s="296" t="s">
        <v>5784</v>
      </c>
      <c r="IPI394" s="296" t="s">
        <v>5784</v>
      </c>
      <c r="IPJ394" s="296" t="s">
        <v>5784</v>
      </c>
      <c r="IPK394" s="296" t="s">
        <v>5784</v>
      </c>
      <c r="IPL394" s="296" t="s">
        <v>5784</v>
      </c>
      <c r="IPM394" s="296" t="s">
        <v>5784</v>
      </c>
      <c r="IPN394" s="296" t="s">
        <v>5784</v>
      </c>
      <c r="IPO394" s="296" t="s">
        <v>5784</v>
      </c>
      <c r="IPP394" s="296" t="s">
        <v>5784</v>
      </c>
      <c r="IPQ394" s="296" t="s">
        <v>5784</v>
      </c>
      <c r="IPR394" s="296" t="s">
        <v>5784</v>
      </c>
      <c r="IPS394" s="296" t="s">
        <v>5784</v>
      </c>
      <c r="IPT394" s="296" t="s">
        <v>5784</v>
      </c>
      <c r="IPU394" s="296" t="s">
        <v>5784</v>
      </c>
      <c r="IPV394" s="296" t="s">
        <v>5784</v>
      </c>
      <c r="IPW394" s="296" t="s">
        <v>5784</v>
      </c>
      <c r="IPX394" s="296" t="s">
        <v>5784</v>
      </c>
      <c r="IPY394" s="296" t="s">
        <v>5784</v>
      </c>
      <c r="IPZ394" s="296" t="s">
        <v>5784</v>
      </c>
      <c r="IQA394" s="296" t="s">
        <v>5784</v>
      </c>
      <c r="IQB394" s="296" t="s">
        <v>5784</v>
      </c>
      <c r="IQC394" s="296" t="s">
        <v>5784</v>
      </c>
      <c r="IQD394" s="296" t="s">
        <v>5784</v>
      </c>
      <c r="IQE394" s="296" t="s">
        <v>5784</v>
      </c>
      <c r="IQF394" s="296" t="s">
        <v>5784</v>
      </c>
      <c r="IQG394" s="296" t="s">
        <v>5784</v>
      </c>
      <c r="IQH394" s="296" t="s">
        <v>5784</v>
      </c>
      <c r="IQI394" s="296" t="s">
        <v>5784</v>
      </c>
      <c r="IQJ394" s="296" t="s">
        <v>5784</v>
      </c>
      <c r="IQK394" s="296" t="s">
        <v>5784</v>
      </c>
      <c r="IQL394" s="296" t="s">
        <v>5784</v>
      </c>
      <c r="IQM394" s="296" t="s">
        <v>5784</v>
      </c>
      <c r="IQN394" s="296" t="s">
        <v>5784</v>
      </c>
      <c r="IQO394" s="296" t="s">
        <v>5784</v>
      </c>
      <c r="IQP394" s="296" t="s">
        <v>5784</v>
      </c>
      <c r="IQQ394" s="296" t="s">
        <v>5784</v>
      </c>
      <c r="IQR394" s="296" t="s">
        <v>5784</v>
      </c>
      <c r="IQS394" s="296" t="s">
        <v>5784</v>
      </c>
      <c r="IQT394" s="296" t="s">
        <v>5784</v>
      </c>
      <c r="IQU394" s="296" t="s">
        <v>5784</v>
      </c>
      <c r="IQV394" s="296" t="s">
        <v>5784</v>
      </c>
      <c r="IQW394" s="296" t="s">
        <v>5784</v>
      </c>
      <c r="IQX394" s="296" t="s">
        <v>5784</v>
      </c>
      <c r="IQY394" s="296" t="s">
        <v>5784</v>
      </c>
      <c r="IQZ394" s="296" t="s">
        <v>5784</v>
      </c>
      <c r="IRA394" s="296" t="s">
        <v>5784</v>
      </c>
      <c r="IRB394" s="296" t="s">
        <v>5784</v>
      </c>
      <c r="IRC394" s="296" t="s">
        <v>5784</v>
      </c>
      <c r="IRD394" s="296" t="s">
        <v>5784</v>
      </c>
      <c r="IRE394" s="296" t="s">
        <v>5784</v>
      </c>
      <c r="IRF394" s="296" t="s">
        <v>5784</v>
      </c>
      <c r="IRG394" s="296" t="s">
        <v>5784</v>
      </c>
      <c r="IRH394" s="296" t="s">
        <v>5784</v>
      </c>
      <c r="IRI394" s="296" t="s">
        <v>5784</v>
      </c>
      <c r="IRJ394" s="296" t="s">
        <v>5784</v>
      </c>
      <c r="IRK394" s="296" t="s">
        <v>5784</v>
      </c>
      <c r="IRL394" s="296" t="s">
        <v>5784</v>
      </c>
      <c r="IRM394" s="296" t="s">
        <v>5784</v>
      </c>
      <c r="IRN394" s="296" t="s">
        <v>5784</v>
      </c>
      <c r="IRO394" s="296" t="s">
        <v>5784</v>
      </c>
      <c r="IRP394" s="296" t="s">
        <v>5784</v>
      </c>
      <c r="IRQ394" s="296" t="s">
        <v>5784</v>
      </c>
      <c r="IRR394" s="296" t="s">
        <v>5784</v>
      </c>
      <c r="IRS394" s="296" t="s">
        <v>5784</v>
      </c>
      <c r="IRT394" s="296" t="s">
        <v>5784</v>
      </c>
      <c r="IRU394" s="296" t="s">
        <v>5784</v>
      </c>
      <c r="IRV394" s="296" t="s">
        <v>5784</v>
      </c>
      <c r="IRW394" s="296" t="s">
        <v>5784</v>
      </c>
      <c r="IRX394" s="296" t="s">
        <v>5784</v>
      </c>
      <c r="IRY394" s="296" t="s">
        <v>5784</v>
      </c>
      <c r="IRZ394" s="296" t="s">
        <v>5784</v>
      </c>
      <c r="ISA394" s="296" t="s">
        <v>5784</v>
      </c>
      <c r="ISB394" s="296" t="s">
        <v>5784</v>
      </c>
      <c r="ISC394" s="296" t="s">
        <v>5784</v>
      </c>
      <c r="ISD394" s="296" t="s">
        <v>5784</v>
      </c>
      <c r="ISE394" s="296" t="s">
        <v>5784</v>
      </c>
      <c r="ISF394" s="296" t="s">
        <v>5784</v>
      </c>
      <c r="ISG394" s="296" t="s">
        <v>5784</v>
      </c>
      <c r="ISH394" s="296" t="s">
        <v>5784</v>
      </c>
      <c r="ISI394" s="296" t="s">
        <v>5784</v>
      </c>
      <c r="ISJ394" s="296" t="s">
        <v>5784</v>
      </c>
      <c r="ISK394" s="296" t="s">
        <v>5784</v>
      </c>
      <c r="ISL394" s="296" t="s">
        <v>5784</v>
      </c>
      <c r="ISM394" s="296" t="s">
        <v>5784</v>
      </c>
      <c r="ISN394" s="296" t="s">
        <v>5784</v>
      </c>
      <c r="ISO394" s="296" t="s">
        <v>5784</v>
      </c>
      <c r="ISP394" s="296" t="s">
        <v>5784</v>
      </c>
      <c r="ISQ394" s="296" t="s">
        <v>5784</v>
      </c>
      <c r="ISR394" s="296" t="s">
        <v>5784</v>
      </c>
      <c r="ISS394" s="296" t="s">
        <v>5784</v>
      </c>
      <c r="IST394" s="296" t="s">
        <v>5784</v>
      </c>
      <c r="ISU394" s="296" t="s">
        <v>5784</v>
      </c>
      <c r="ISV394" s="296" t="s">
        <v>5784</v>
      </c>
      <c r="ISW394" s="296" t="s">
        <v>5784</v>
      </c>
      <c r="ISX394" s="296" t="s">
        <v>5784</v>
      </c>
      <c r="ISY394" s="296" t="s">
        <v>5784</v>
      </c>
      <c r="ISZ394" s="296" t="s">
        <v>5784</v>
      </c>
      <c r="ITA394" s="296" t="s">
        <v>5784</v>
      </c>
      <c r="ITB394" s="296" t="s">
        <v>5784</v>
      </c>
      <c r="ITC394" s="296" t="s">
        <v>5784</v>
      </c>
      <c r="ITD394" s="296" t="s">
        <v>5784</v>
      </c>
      <c r="ITE394" s="296" t="s">
        <v>5784</v>
      </c>
      <c r="ITF394" s="296" t="s">
        <v>5784</v>
      </c>
      <c r="ITG394" s="296" t="s">
        <v>5784</v>
      </c>
      <c r="ITH394" s="296" t="s">
        <v>5784</v>
      </c>
      <c r="ITI394" s="296" t="s">
        <v>5784</v>
      </c>
      <c r="ITJ394" s="296" t="s">
        <v>5784</v>
      </c>
      <c r="ITK394" s="296" t="s">
        <v>5784</v>
      </c>
      <c r="ITL394" s="296" t="s">
        <v>5784</v>
      </c>
      <c r="ITM394" s="296" t="s">
        <v>5784</v>
      </c>
      <c r="ITN394" s="296" t="s">
        <v>5784</v>
      </c>
      <c r="ITO394" s="296" t="s">
        <v>5784</v>
      </c>
      <c r="ITP394" s="296" t="s">
        <v>5784</v>
      </c>
      <c r="ITQ394" s="296" t="s">
        <v>5784</v>
      </c>
      <c r="ITR394" s="296" t="s">
        <v>5784</v>
      </c>
      <c r="ITS394" s="296" t="s">
        <v>5784</v>
      </c>
      <c r="ITT394" s="296" t="s">
        <v>5784</v>
      </c>
      <c r="ITU394" s="296" t="s">
        <v>5784</v>
      </c>
      <c r="ITV394" s="296" t="s">
        <v>5784</v>
      </c>
      <c r="ITW394" s="296" t="s">
        <v>5784</v>
      </c>
      <c r="ITX394" s="296" t="s">
        <v>5784</v>
      </c>
      <c r="ITY394" s="296" t="s">
        <v>5784</v>
      </c>
      <c r="ITZ394" s="296" t="s">
        <v>5784</v>
      </c>
      <c r="IUA394" s="296" t="s">
        <v>5784</v>
      </c>
      <c r="IUB394" s="296" t="s">
        <v>5784</v>
      </c>
      <c r="IUC394" s="296" t="s">
        <v>5784</v>
      </c>
      <c r="IUD394" s="296" t="s">
        <v>5784</v>
      </c>
      <c r="IUE394" s="296" t="s">
        <v>5784</v>
      </c>
      <c r="IUF394" s="296" t="s">
        <v>5784</v>
      </c>
      <c r="IUG394" s="296" t="s">
        <v>5784</v>
      </c>
      <c r="IUH394" s="296" t="s">
        <v>5784</v>
      </c>
      <c r="IUI394" s="296" t="s">
        <v>5784</v>
      </c>
      <c r="IUJ394" s="296" t="s">
        <v>5784</v>
      </c>
      <c r="IUK394" s="296" t="s">
        <v>5784</v>
      </c>
      <c r="IUL394" s="296" t="s">
        <v>5784</v>
      </c>
      <c r="IUM394" s="296" t="s">
        <v>5784</v>
      </c>
      <c r="IUN394" s="296" t="s">
        <v>5784</v>
      </c>
      <c r="IUO394" s="296" t="s">
        <v>5784</v>
      </c>
      <c r="IUP394" s="296" t="s">
        <v>5784</v>
      </c>
      <c r="IUQ394" s="296" t="s">
        <v>5784</v>
      </c>
      <c r="IUR394" s="296" t="s">
        <v>5784</v>
      </c>
      <c r="IUS394" s="296" t="s">
        <v>5784</v>
      </c>
      <c r="IUT394" s="296" t="s">
        <v>5784</v>
      </c>
      <c r="IUU394" s="296" t="s">
        <v>5784</v>
      </c>
      <c r="IUV394" s="296" t="s">
        <v>5784</v>
      </c>
      <c r="IUW394" s="296" t="s">
        <v>5784</v>
      </c>
      <c r="IUX394" s="296" t="s">
        <v>5784</v>
      </c>
      <c r="IUY394" s="296" t="s">
        <v>5784</v>
      </c>
      <c r="IUZ394" s="296" t="s">
        <v>5784</v>
      </c>
      <c r="IVA394" s="296" t="s">
        <v>5784</v>
      </c>
      <c r="IVB394" s="296" t="s">
        <v>5784</v>
      </c>
      <c r="IVC394" s="296" t="s">
        <v>5784</v>
      </c>
      <c r="IVD394" s="296" t="s">
        <v>5784</v>
      </c>
      <c r="IVE394" s="296" t="s">
        <v>5784</v>
      </c>
      <c r="IVF394" s="296" t="s">
        <v>5784</v>
      </c>
      <c r="IVG394" s="296" t="s">
        <v>5784</v>
      </c>
      <c r="IVH394" s="296" t="s">
        <v>5784</v>
      </c>
      <c r="IVI394" s="296" t="s">
        <v>5784</v>
      </c>
      <c r="IVJ394" s="296" t="s">
        <v>5784</v>
      </c>
      <c r="IVK394" s="296" t="s">
        <v>5784</v>
      </c>
      <c r="IVL394" s="296" t="s">
        <v>5784</v>
      </c>
      <c r="IVM394" s="296" t="s">
        <v>5784</v>
      </c>
      <c r="IVN394" s="296" t="s">
        <v>5784</v>
      </c>
      <c r="IVO394" s="296" t="s">
        <v>5784</v>
      </c>
      <c r="IVP394" s="296" t="s">
        <v>5784</v>
      </c>
      <c r="IVQ394" s="296" t="s">
        <v>5784</v>
      </c>
      <c r="IVR394" s="296" t="s">
        <v>5784</v>
      </c>
      <c r="IVS394" s="296" t="s">
        <v>5784</v>
      </c>
      <c r="IVT394" s="296" t="s">
        <v>5784</v>
      </c>
      <c r="IVU394" s="296" t="s">
        <v>5784</v>
      </c>
      <c r="IVV394" s="296" t="s">
        <v>5784</v>
      </c>
      <c r="IVW394" s="296" t="s">
        <v>5784</v>
      </c>
      <c r="IVX394" s="296" t="s">
        <v>5784</v>
      </c>
      <c r="IVY394" s="296" t="s">
        <v>5784</v>
      </c>
      <c r="IVZ394" s="296" t="s">
        <v>5784</v>
      </c>
      <c r="IWA394" s="296" t="s">
        <v>5784</v>
      </c>
      <c r="IWB394" s="296" t="s">
        <v>5784</v>
      </c>
      <c r="IWC394" s="296" t="s">
        <v>5784</v>
      </c>
      <c r="IWD394" s="296" t="s">
        <v>5784</v>
      </c>
      <c r="IWE394" s="296" t="s">
        <v>5784</v>
      </c>
      <c r="IWF394" s="296" t="s">
        <v>5784</v>
      </c>
      <c r="IWG394" s="296" t="s">
        <v>5784</v>
      </c>
      <c r="IWH394" s="296" t="s">
        <v>5784</v>
      </c>
      <c r="IWI394" s="296" t="s">
        <v>5784</v>
      </c>
      <c r="IWJ394" s="296" t="s">
        <v>5784</v>
      </c>
      <c r="IWK394" s="296" t="s">
        <v>5784</v>
      </c>
      <c r="IWL394" s="296" t="s">
        <v>5784</v>
      </c>
      <c r="IWM394" s="296" t="s">
        <v>5784</v>
      </c>
      <c r="IWN394" s="296" t="s">
        <v>5784</v>
      </c>
      <c r="IWO394" s="296" t="s">
        <v>5784</v>
      </c>
      <c r="IWP394" s="296" t="s">
        <v>5784</v>
      </c>
      <c r="IWQ394" s="296" t="s">
        <v>5784</v>
      </c>
      <c r="IWR394" s="296" t="s">
        <v>5784</v>
      </c>
      <c r="IWS394" s="296" t="s">
        <v>5784</v>
      </c>
      <c r="IWT394" s="296" t="s">
        <v>5784</v>
      </c>
      <c r="IWU394" s="296" t="s">
        <v>5784</v>
      </c>
      <c r="IWV394" s="296" t="s">
        <v>5784</v>
      </c>
      <c r="IWW394" s="296" t="s">
        <v>5784</v>
      </c>
      <c r="IWX394" s="296" t="s">
        <v>5784</v>
      </c>
      <c r="IWY394" s="296" t="s">
        <v>5784</v>
      </c>
      <c r="IWZ394" s="296" t="s">
        <v>5784</v>
      </c>
      <c r="IXA394" s="296" t="s">
        <v>5784</v>
      </c>
      <c r="IXB394" s="296" t="s">
        <v>5784</v>
      </c>
      <c r="IXC394" s="296" t="s">
        <v>5784</v>
      </c>
      <c r="IXD394" s="296" t="s">
        <v>5784</v>
      </c>
      <c r="IXE394" s="296" t="s">
        <v>5784</v>
      </c>
      <c r="IXF394" s="296" t="s">
        <v>5784</v>
      </c>
      <c r="IXG394" s="296" t="s">
        <v>5784</v>
      </c>
      <c r="IXH394" s="296" t="s">
        <v>5784</v>
      </c>
      <c r="IXI394" s="296" t="s">
        <v>5784</v>
      </c>
      <c r="IXJ394" s="296" t="s">
        <v>5784</v>
      </c>
      <c r="IXK394" s="296" t="s">
        <v>5784</v>
      </c>
      <c r="IXL394" s="296" t="s">
        <v>5784</v>
      </c>
      <c r="IXM394" s="296" t="s">
        <v>5784</v>
      </c>
      <c r="IXN394" s="296" t="s">
        <v>5784</v>
      </c>
      <c r="IXO394" s="296" t="s">
        <v>5784</v>
      </c>
      <c r="IXP394" s="296" t="s">
        <v>5784</v>
      </c>
      <c r="IXQ394" s="296" t="s">
        <v>5784</v>
      </c>
      <c r="IXR394" s="296" t="s">
        <v>5784</v>
      </c>
      <c r="IXS394" s="296" t="s">
        <v>5784</v>
      </c>
      <c r="IXT394" s="296" t="s">
        <v>5784</v>
      </c>
      <c r="IXU394" s="296" t="s">
        <v>5784</v>
      </c>
      <c r="IXV394" s="296" t="s">
        <v>5784</v>
      </c>
      <c r="IXW394" s="296" t="s">
        <v>5784</v>
      </c>
      <c r="IXX394" s="296" t="s">
        <v>5784</v>
      </c>
      <c r="IXY394" s="296" t="s">
        <v>5784</v>
      </c>
      <c r="IXZ394" s="296" t="s">
        <v>5784</v>
      </c>
      <c r="IYA394" s="296" t="s">
        <v>5784</v>
      </c>
      <c r="IYB394" s="296" t="s">
        <v>5784</v>
      </c>
      <c r="IYC394" s="296" t="s">
        <v>5784</v>
      </c>
      <c r="IYD394" s="296" t="s">
        <v>5784</v>
      </c>
      <c r="IYE394" s="296" t="s">
        <v>5784</v>
      </c>
      <c r="IYF394" s="296" t="s">
        <v>5784</v>
      </c>
      <c r="IYG394" s="296" t="s">
        <v>5784</v>
      </c>
      <c r="IYH394" s="296" t="s">
        <v>5784</v>
      </c>
      <c r="IYI394" s="296" t="s">
        <v>5784</v>
      </c>
      <c r="IYJ394" s="296" t="s">
        <v>5784</v>
      </c>
      <c r="IYK394" s="296" t="s">
        <v>5784</v>
      </c>
      <c r="IYL394" s="296" t="s">
        <v>5784</v>
      </c>
      <c r="IYM394" s="296" t="s">
        <v>5784</v>
      </c>
      <c r="IYN394" s="296" t="s">
        <v>5784</v>
      </c>
      <c r="IYO394" s="296" t="s">
        <v>5784</v>
      </c>
      <c r="IYP394" s="296" t="s">
        <v>5784</v>
      </c>
      <c r="IYQ394" s="296" t="s">
        <v>5784</v>
      </c>
      <c r="IYR394" s="296" t="s">
        <v>5784</v>
      </c>
      <c r="IYS394" s="296" t="s">
        <v>5784</v>
      </c>
      <c r="IYT394" s="296" t="s">
        <v>5784</v>
      </c>
      <c r="IYU394" s="296" t="s">
        <v>5784</v>
      </c>
      <c r="IYV394" s="296" t="s">
        <v>5784</v>
      </c>
      <c r="IYW394" s="296" t="s">
        <v>5784</v>
      </c>
      <c r="IYX394" s="296" t="s">
        <v>5784</v>
      </c>
      <c r="IYY394" s="296" t="s">
        <v>5784</v>
      </c>
      <c r="IYZ394" s="296" t="s">
        <v>5784</v>
      </c>
      <c r="IZA394" s="296" t="s">
        <v>5784</v>
      </c>
      <c r="IZB394" s="296" t="s">
        <v>5784</v>
      </c>
      <c r="IZC394" s="296" t="s">
        <v>5784</v>
      </c>
      <c r="IZD394" s="296" t="s">
        <v>5784</v>
      </c>
      <c r="IZE394" s="296" t="s">
        <v>5784</v>
      </c>
      <c r="IZF394" s="296" t="s">
        <v>5784</v>
      </c>
      <c r="IZG394" s="296" t="s">
        <v>5784</v>
      </c>
      <c r="IZH394" s="296" t="s">
        <v>5784</v>
      </c>
      <c r="IZI394" s="296" t="s">
        <v>5784</v>
      </c>
      <c r="IZJ394" s="296" t="s">
        <v>5784</v>
      </c>
      <c r="IZK394" s="296" t="s">
        <v>5784</v>
      </c>
      <c r="IZL394" s="296" t="s">
        <v>5784</v>
      </c>
      <c r="IZM394" s="296" t="s">
        <v>5784</v>
      </c>
      <c r="IZN394" s="296" t="s">
        <v>5784</v>
      </c>
      <c r="IZO394" s="296" t="s">
        <v>5784</v>
      </c>
      <c r="IZP394" s="296" t="s">
        <v>5784</v>
      </c>
      <c r="IZQ394" s="296" t="s">
        <v>5784</v>
      </c>
      <c r="IZR394" s="296" t="s">
        <v>5784</v>
      </c>
      <c r="IZS394" s="296" t="s">
        <v>5784</v>
      </c>
      <c r="IZT394" s="296" t="s">
        <v>5784</v>
      </c>
      <c r="IZU394" s="296" t="s">
        <v>5784</v>
      </c>
      <c r="IZV394" s="296" t="s">
        <v>5784</v>
      </c>
      <c r="IZW394" s="296" t="s">
        <v>5784</v>
      </c>
      <c r="IZX394" s="296" t="s">
        <v>5784</v>
      </c>
      <c r="IZY394" s="296" t="s">
        <v>5784</v>
      </c>
      <c r="IZZ394" s="296" t="s">
        <v>5784</v>
      </c>
      <c r="JAA394" s="296" t="s">
        <v>5784</v>
      </c>
      <c r="JAB394" s="296" t="s">
        <v>5784</v>
      </c>
      <c r="JAC394" s="296" t="s">
        <v>5784</v>
      </c>
      <c r="JAD394" s="296" t="s">
        <v>5784</v>
      </c>
      <c r="JAE394" s="296" t="s">
        <v>5784</v>
      </c>
      <c r="JAF394" s="296" t="s">
        <v>5784</v>
      </c>
      <c r="JAG394" s="296" t="s">
        <v>5784</v>
      </c>
      <c r="JAH394" s="296" t="s">
        <v>5784</v>
      </c>
      <c r="JAI394" s="296" t="s">
        <v>5784</v>
      </c>
      <c r="JAJ394" s="296" t="s">
        <v>5784</v>
      </c>
      <c r="JAK394" s="296" t="s">
        <v>5784</v>
      </c>
      <c r="JAL394" s="296" t="s">
        <v>5784</v>
      </c>
      <c r="JAM394" s="296" t="s">
        <v>5784</v>
      </c>
      <c r="JAN394" s="296" t="s">
        <v>5784</v>
      </c>
      <c r="JAO394" s="296" t="s">
        <v>5784</v>
      </c>
      <c r="JAP394" s="296" t="s">
        <v>5784</v>
      </c>
      <c r="JAQ394" s="296" t="s">
        <v>5784</v>
      </c>
      <c r="JAR394" s="296" t="s">
        <v>5784</v>
      </c>
      <c r="JAS394" s="296" t="s">
        <v>5784</v>
      </c>
      <c r="JAT394" s="296" t="s">
        <v>5784</v>
      </c>
      <c r="JAU394" s="296" t="s">
        <v>5784</v>
      </c>
      <c r="JAV394" s="296" t="s">
        <v>5784</v>
      </c>
      <c r="JAW394" s="296" t="s">
        <v>5784</v>
      </c>
      <c r="JAX394" s="296" t="s">
        <v>5784</v>
      </c>
      <c r="JAY394" s="296" t="s">
        <v>5784</v>
      </c>
      <c r="JAZ394" s="296" t="s">
        <v>5784</v>
      </c>
      <c r="JBA394" s="296" t="s">
        <v>5784</v>
      </c>
      <c r="JBB394" s="296" t="s">
        <v>5784</v>
      </c>
      <c r="JBC394" s="296" t="s">
        <v>5784</v>
      </c>
      <c r="JBD394" s="296" t="s">
        <v>5784</v>
      </c>
      <c r="JBE394" s="296" t="s">
        <v>5784</v>
      </c>
      <c r="JBF394" s="296" t="s">
        <v>5784</v>
      </c>
      <c r="JBG394" s="296" t="s">
        <v>5784</v>
      </c>
      <c r="JBH394" s="296" t="s">
        <v>5784</v>
      </c>
      <c r="JBI394" s="296" t="s">
        <v>5784</v>
      </c>
      <c r="JBJ394" s="296" t="s">
        <v>5784</v>
      </c>
      <c r="JBK394" s="296" t="s">
        <v>5784</v>
      </c>
      <c r="JBL394" s="296" t="s">
        <v>5784</v>
      </c>
      <c r="JBM394" s="296" t="s">
        <v>5784</v>
      </c>
      <c r="JBN394" s="296" t="s">
        <v>5784</v>
      </c>
      <c r="JBO394" s="296" t="s">
        <v>5784</v>
      </c>
      <c r="JBP394" s="296" t="s">
        <v>5784</v>
      </c>
      <c r="JBQ394" s="296" t="s">
        <v>5784</v>
      </c>
      <c r="JBR394" s="296" t="s">
        <v>5784</v>
      </c>
      <c r="JBS394" s="296" t="s">
        <v>5784</v>
      </c>
      <c r="JBT394" s="296" t="s">
        <v>5784</v>
      </c>
      <c r="JBU394" s="296" t="s">
        <v>5784</v>
      </c>
      <c r="JBV394" s="296" t="s">
        <v>5784</v>
      </c>
      <c r="JBW394" s="296" t="s">
        <v>5784</v>
      </c>
      <c r="JBX394" s="296" t="s">
        <v>5784</v>
      </c>
      <c r="JBY394" s="296" t="s">
        <v>5784</v>
      </c>
      <c r="JBZ394" s="296" t="s">
        <v>5784</v>
      </c>
      <c r="JCA394" s="296" t="s">
        <v>5784</v>
      </c>
      <c r="JCB394" s="296" t="s">
        <v>5784</v>
      </c>
      <c r="JCC394" s="296" t="s">
        <v>5784</v>
      </c>
      <c r="JCD394" s="296" t="s">
        <v>5784</v>
      </c>
      <c r="JCE394" s="296" t="s">
        <v>5784</v>
      </c>
      <c r="JCF394" s="296" t="s">
        <v>5784</v>
      </c>
      <c r="JCG394" s="296" t="s">
        <v>5784</v>
      </c>
      <c r="JCH394" s="296" t="s">
        <v>5784</v>
      </c>
      <c r="JCI394" s="296" t="s">
        <v>5784</v>
      </c>
      <c r="JCJ394" s="296" t="s">
        <v>5784</v>
      </c>
      <c r="JCK394" s="296" t="s">
        <v>5784</v>
      </c>
      <c r="JCL394" s="296" t="s">
        <v>5784</v>
      </c>
      <c r="JCM394" s="296" t="s">
        <v>5784</v>
      </c>
      <c r="JCN394" s="296" t="s">
        <v>5784</v>
      </c>
      <c r="JCO394" s="296" t="s">
        <v>5784</v>
      </c>
      <c r="JCP394" s="296" t="s">
        <v>5784</v>
      </c>
      <c r="JCQ394" s="296" t="s">
        <v>5784</v>
      </c>
      <c r="JCR394" s="296" t="s">
        <v>5784</v>
      </c>
      <c r="JCS394" s="296" t="s">
        <v>5784</v>
      </c>
      <c r="JCT394" s="296" t="s">
        <v>5784</v>
      </c>
      <c r="JCU394" s="296" t="s">
        <v>5784</v>
      </c>
      <c r="JCV394" s="296" t="s">
        <v>5784</v>
      </c>
      <c r="JCW394" s="296" t="s">
        <v>5784</v>
      </c>
      <c r="JCX394" s="296" t="s">
        <v>5784</v>
      </c>
      <c r="JCY394" s="296" t="s">
        <v>5784</v>
      </c>
      <c r="JCZ394" s="296" t="s">
        <v>5784</v>
      </c>
      <c r="JDA394" s="296" t="s">
        <v>5784</v>
      </c>
      <c r="JDB394" s="296" t="s">
        <v>5784</v>
      </c>
      <c r="JDC394" s="296" t="s">
        <v>5784</v>
      </c>
      <c r="JDD394" s="296" t="s">
        <v>5784</v>
      </c>
      <c r="JDE394" s="296" t="s">
        <v>5784</v>
      </c>
      <c r="JDF394" s="296" t="s">
        <v>5784</v>
      </c>
      <c r="JDG394" s="296" t="s">
        <v>5784</v>
      </c>
      <c r="JDH394" s="296" t="s">
        <v>5784</v>
      </c>
      <c r="JDI394" s="296" t="s">
        <v>5784</v>
      </c>
      <c r="JDJ394" s="296" t="s">
        <v>5784</v>
      </c>
      <c r="JDK394" s="296" t="s">
        <v>5784</v>
      </c>
      <c r="JDL394" s="296" t="s">
        <v>5784</v>
      </c>
      <c r="JDM394" s="296" t="s">
        <v>5784</v>
      </c>
      <c r="JDN394" s="296" t="s">
        <v>5784</v>
      </c>
      <c r="JDO394" s="296" t="s">
        <v>5784</v>
      </c>
      <c r="JDP394" s="296" t="s">
        <v>5784</v>
      </c>
      <c r="JDQ394" s="296" t="s">
        <v>5784</v>
      </c>
      <c r="JDR394" s="296" t="s">
        <v>5784</v>
      </c>
      <c r="JDS394" s="296" t="s">
        <v>5784</v>
      </c>
      <c r="JDT394" s="296" t="s">
        <v>5784</v>
      </c>
      <c r="JDU394" s="296" t="s">
        <v>5784</v>
      </c>
      <c r="JDV394" s="296" t="s">
        <v>5784</v>
      </c>
      <c r="JDW394" s="296" t="s">
        <v>5784</v>
      </c>
      <c r="JDX394" s="296" t="s">
        <v>5784</v>
      </c>
      <c r="JDY394" s="296" t="s">
        <v>5784</v>
      </c>
      <c r="JDZ394" s="296" t="s">
        <v>5784</v>
      </c>
      <c r="JEA394" s="296" t="s">
        <v>5784</v>
      </c>
      <c r="JEB394" s="296" t="s">
        <v>5784</v>
      </c>
      <c r="JEC394" s="296" t="s">
        <v>5784</v>
      </c>
      <c r="JED394" s="296" t="s">
        <v>5784</v>
      </c>
      <c r="JEE394" s="296" t="s">
        <v>5784</v>
      </c>
      <c r="JEF394" s="296" t="s">
        <v>5784</v>
      </c>
      <c r="JEG394" s="296" t="s">
        <v>5784</v>
      </c>
      <c r="JEH394" s="296" t="s">
        <v>5784</v>
      </c>
      <c r="JEI394" s="296" t="s">
        <v>5784</v>
      </c>
      <c r="JEJ394" s="296" t="s">
        <v>5784</v>
      </c>
      <c r="JEK394" s="296" t="s">
        <v>5784</v>
      </c>
      <c r="JEL394" s="296" t="s">
        <v>5784</v>
      </c>
      <c r="JEM394" s="296" t="s">
        <v>5784</v>
      </c>
      <c r="JEN394" s="296" t="s">
        <v>5784</v>
      </c>
      <c r="JEO394" s="296" t="s">
        <v>5784</v>
      </c>
      <c r="JEP394" s="296" t="s">
        <v>5784</v>
      </c>
      <c r="JEQ394" s="296" t="s">
        <v>5784</v>
      </c>
      <c r="JER394" s="296" t="s">
        <v>5784</v>
      </c>
      <c r="JES394" s="296" t="s">
        <v>5784</v>
      </c>
      <c r="JET394" s="296" t="s">
        <v>5784</v>
      </c>
      <c r="JEU394" s="296" t="s">
        <v>5784</v>
      </c>
      <c r="JEV394" s="296" t="s">
        <v>5784</v>
      </c>
      <c r="JEW394" s="296" t="s">
        <v>5784</v>
      </c>
      <c r="JEX394" s="296" t="s">
        <v>5784</v>
      </c>
      <c r="JEY394" s="296" t="s">
        <v>5784</v>
      </c>
      <c r="JEZ394" s="296" t="s">
        <v>5784</v>
      </c>
      <c r="JFA394" s="296" t="s">
        <v>5784</v>
      </c>
      <c r="JFB394" s="296" t="s">
        <v>5784</v>
      </c>
      <c r="JFC394" s="296" t="s">
        <v>5784</v>
      </c>
      <c r="JFD394" s="296" t="s">
        <v>5784</v>
      </c>
      <c r="JFE394" s="296" t="s">
        <v>5784</v>
      </c>
      <c r="JFF394" s="296" t="s">
        <v>5784</v>
      </c>
      <c r="JFG394" s="296" t="s">
        <v>5784</v>
      </c>
      <c r="JFH394" s="296" t="s">
        <v>5784</v>
      </c>
      <c r="JFI394" s="296" t="s">
        <v>5784</v>
      </c>
      <c r="JFJ394" s="296" t="s">
        <v>5784</v>
      </c>
      <c r="JFK394" s="296" t="s">
        <v>5784</v>
      </c>
      <c r="JFL394" s="296" t="s">
        <v>5784</v>
      </c>
      <c r="JFM394" s="296" t="s">
        <v>5784</v>
      </c>
      <c r="JFN394" s="296" t="s">
        <v>5784</v>
      </c>
      <c r="JFO394" s="296" t="s">
        <v>5784</v>
      </c>
      <c r="JFP394" s="296" t="s">
        <v>5784</v>
      </c>
      <c r="JFQ394" s="296" t="s">
        <v>5784</v>
      </c>
      <c r="JFR394" s="296" t="s">
        <v>5784</v>
      </c>
      <c r="JFS394" s="296" t="s">
        <v>5784</v>
      </c>
      <c r="JFT394" s="296" t="s">
        <v>5784</v>
      </c>
      <c r="JFU394" s="296" t="s">
        <v>5784</v>
      </c>
      <c r="JFV394" s="296" t="s">
        <v>5784</v>
      </c>
      <c r="JFW394" s="296" t="s">
        <v>5784</v>
      </c>
      <c r="JFX394" s="296" t="s">
        <v>5784</v>
      </c>
      <c r="JFY394" s="296" t="s">
        <v>5784</v>
      </c>
      <c r="JFZ394" s="296" t="s">
        <v>5784</v>
      </c>
      <c r="JGA394" s="296" t="s">
        <v>5784</v>
      </c>
      <c r="JGB394" s="296" t="s">
        <v>5784</v>
      </c>
      <c r="JGC394" s="296" t="s">
        <v>5784</v>
      </c>
      <c r="JGD394" s="296" t="s">
        <v>5784</v>
      </c>
      <c r="JGE394" s="296" t="s">
        <v>5784</v>
      </c>
      <c r="JGF394" s="296" t="s">
        <v>5784</v>
      </c>
      <c r="JGG394" s="296" t="s">
        <v>5784</v>
      </c>
      <c r="JGH394" s="296" t="s">
        <v>5784</v>
      </c>
      <c r="JGI394" s="296" t="s">
        <v>5784</v>
      </c>
      <c r="JGJ394" s="296" t="s">
        <v>5784</v>
      </c>
      <c r="JGK394" s="296" t="s">
        <v>5784</v>
      </c>
      <c r="JGL394" s="296" t="s">
        <v>5784</v>
      </c>
      <c r="JGM394" s="296" t="s">
        <v>5784</v>
      </c>
      <c r="JGN394" s="296" t="s">
        <v>5784</v>
      </c>
      <c r="JGO394" s="296" t="s">
        <v>5784</v>
      </c>
      <c r="JGP394" s="296" t="s">
        <v>5784</v>
      </c>
      <c r="JGQ394" s="296" t="s">
        <v>5784</v>
      </c>
      <c r="JGR394" s="296" t="s">
        <v>5784</v>
      </c>
      <c r="JGS394" s="296" t="s">
        <v>5784</v>
      </c>
      <c r="JGT394" s="296" t="s">
        <v>5784</v>
      </c>
      <c r="JGU394" s="296" t="s">
        <v>5784</v>
      </c>
      <c r="JGV394" s="296" t="s">
        <v>5784</v>
      </c>
      <c r="JGW394" s="296" t="s">
        <v>5784</v>
      </c>
      <c r="JGX394" s="296" t="s">
        <v>5784</v>
      </c>
      <c r="JGY394" s="296" t="s">
        <v>5784</v>
      </c>
      <c r="JGZ394" s="296" t="s">
        <v>5784</v>
      </c>
      <c r="JHA394" s="296" t="s">
        <v>5784</v>
      </c>
      <c r="JHB394" s="296" t="s">
        <v>5784</v>
      </c>
      <c r="JHC394" s="296" t="s">
        <v>5784</v>
      </c>
      <c r="JHD394" s="296" t="s">
        <v>5784</v>
      </c>
      <c r="JHE394" s="296" t="s">
        <v>5784</v>
      </c>
      <c r="JHF394" s="296" t="s">
        <v>5784</v>
      </c>
      <c r="JHG394" s="296" t="s">
        <v>5784</v>
      </c>
      <c r="JHH394" s="296" t="s">
        <v>5784</v>
      </c>
      <c r="JHI394" s="296" t="s">
        <v>5784</v>
      </c>
      <c r="JHJ394" s="296" t="s">
        <v>5784</v>
      </c>
      <c r="JHK394" s="296" t="s">
        <v>5784</v>
      </c>
      <c r="JHL394" s="296" t="s">
        <v>5784</v>
      </c>
      <c r="JHM394" s="296" t="s">
        <v>5784</v>
      </c>
      <c r="JHN394" s="296" t="s">
        <v>5784</v>
      </c>
      <c r="JHO394" s="296" t="s">
        <v>5784</v>
      </c>
      <c r="JHP394" s="296" t="s">
        <v>5784</v>
      </c>
      <c r="JHQ394" s="296" t="s">
        <v>5784</v>
      </c>
      <c r="JHR394" s="296" t="s">
        <v>5784</v>
      </c>
      <c r="JHS394" s="296" t="s">
        <v>5784</v>
      </c>
      <c r="JHT394" s="296" t="s">
        <v>5784</v>
      </c>
      <c r="JHU394" s="296" t="s">
        <v>5784</v>
      </c>
      <c r="JHV394" s="296" t="s">
        <v>5784</v>
      </c>
      <c r="JHW394" s="296" t="s">
        <v>5784</v>
      </c>
      <c r="JHX394" s="296" t="s">
        <v>5784</v>
      </c>
      <c r="JHY394" s="296" t="s">
        <v>5784</v>
      </c>
      <c r="JHZ394" s="296" t="s">
        <v>5784</v>
      </c>
      <c r="JIA394" s="296" t="s">
        <v>5784</v>
      </c>
      <c r="JIB394" s="296" t="s">
        <v>5784</v>
      </c>
      <c r="JIC394" s="296" t="s">
        <v>5784</v>
      </c>
      <c r="JID394" s="296" t="s">
        <v>5784</v>
      </c>
      <c r="JIE394" s="296" t="s">
        <v>5784</v>
      </c>
      <c r="JIF394" s="296" t="s">
        <v>5784</v>
      </c>
      <c r="JIG394" s="296" t="s">
        <v>5784</v>
      </c>
      <c r="JIH394" s="296" t="s">
        <v>5784</v>
      </c>
      <c r="JII394" s="296" t="s">
        <v>5784</v>
      </c>
      <c r="JIJ394" s="296" t="s">
        <v>5784</v>
      </c>
      <c r="JIK394" s="296" t="s">
        <v>5784</v>
      </c>
      <c r="JIL394" s="296" t="s">
        <v>5784</v>
      </c>
      <c r="JIM394" s="296" t="s">
        <v>5784</v>
      </c>
      <c r="JIN394" s="296" t="s">
        <v>5784</v>
      </c>
      <c r="JIO394" s="296" t="s">
        <v>5784</v>
      </c>
      <c r="JIP394" s="296" t="s">
        <v>5784</v>
      </c>
      <c r="JIQ394" s="296" t="s">
        <v>5784</v>
      </c>
      <c r="JIR394" s="296" t="s">
        <v>5784</v>
      </c>
      <c r="JIS394" s="296" t="s">
        <v>5784</v>
      </c>
      <c r="JIT394" s="296" t="s">
        <v>5784</v>
      </c>
      <c r="JIU394" s="296" t="s">
        <v>5784</v>
      </c>
      <c r="JIV394" s="296" t="s">
        <v>5784</v>
      </c>
      <c r="JIW394" s="296" t="s">
        <v>5784</v>
      </c>
      <c r="JIX394" s="296" t="s">
        <v>5784</v>
      </c>
      <c r="JIY394" s="296" t="s">
        <v>5784</v>
      </c>
      <c r="JIZ394" s="296" t="s">
        <v>5784</v>
      </c>
      <c r="JJA394" s="296" t="s">
        <v>5784</v>
      </c>
      <c r="JJB394" s="296" t="s">
        <v>5784</v>
      </c>
      <c r="JJC394" s="296" t="s">
        <v>5784</v>
      </c>
      <c r="JJD394" s="296" t="s">
        <v>5784</v>
      </c>
      <c r="JJE394" s="296" t="s">
        <v>5784</v>
      </c>
      <c r="JJF394" s="296" t="s">
        <v>5784</v>
      </c>
      <c r="JJG394" s="296" t="s">
        <v>5784</v>
      </c>
      <c r="JJH394" s="296" t="s">
        <v>5784</v>
      </c>
      <c r="JJI394" s="296" t="s">
        <v>5784</v>
      </c>
      <c r="JJJ394" s="296" t="s">
        <v>5784</v>
      </c>
      <c r="JJK394" s="296" t="s">
        <v>5784</v>
      </c>
      <c r="JJL394" s="296" t="s">
        <v>5784</v>
      </c>
      <c r="JJM394" s="296" t="s">
        <v>5784</v>
      </c>
      <c r="JJN394" s="296" t="s">
        <v>5784</v>
      </c>
      <c r="JJO394" s="296" t="s">
        <v>5784</v>
      </c>
      <c r="JJP394" s="296" t="s">
        <v>5784</v>
      </c>
      <c r="JJQ394" s="296" t="s">
        <v>5784</v>
      </c>
      <c r="JJR394" s="296" t="s">
        <v>5784</v>
      </c>
      <c r="JJS394" s="296" t="s">
        <v>5784</v>
      </c>
      <c r="JJT394" s="296" t="s">
        <v>5784</v>
      </c>
      <c r="JJU394" s="296" t="s">
        <v>5784</v>
      </c>
      <c r="JJV394" s="296" t="s">
        <v>5784</v>
      </c>
      <c r="JJW394" s="296" t="s">
        <v>5784</v>
      </c>
      <c r="JJX394" s="296" t="s">
        <v>5784</v>
      </c>
      <c r="JJY394" s="296" t="s">
        <v>5784</v>
      </c>
      <c r="JJZ394" s="296" t="s">
        <v>5784</v>
      </c>
      <c r="JKA394" s="296" t="s">
        <v>5784</v>
      </c>
      <c r="JKB394" s="296" t="s">
        <v>5784</v>
      </c>
      <c r="JKC394" s="296" t="s">
        <v>5784</v>
      </c>
      <c r="JKD394" s="296" t="s">
        <v>5784</v>
      </c>
      <c r="JKE394" s="296" t="s">
        <v>5784</v>
      </c>
      <c r="JKF394" s="296" t="s">
        <v>5784</v>
      </c>
      <c r="JKG394" s="296" t="s">
        <v>5784</v>
      </c>
      <c r="JKH394" s="296" t="s">
        <v>5784</v>
      </c>
      <c r="JKI394" s="296" t="s">
        <v>5784</v>
      </c>
      <c r="JKJ394" s="296" t="s">
        <v>5784</v>
      </c>
      <c r="JKK394" s="296" t="s">
        <v>5784</v>
      </c>
      <c r="JKL394" s="296" t="s">
        <v>5784</v>
      </c>
      <c r="JKM394" s="296" t="s">
        <v>5784</v>
      </c>
      <c r="JKN394" s="296" t="s">
        <v>5784</v>
      </c>
      <c r="JKO394" s="296" t="s">
        <v>5784</v>
      </c>
      <c r="JKP394" s="296" t="s">
        <v>5784</v>
      </c>
      <c r="JKQ394" s="296" t="s">
        <v>5784</v>
      </c>
      <c r="JKR394" s="296" t="s">
        <v>5784</v>
      </c>
      <c r="JKS394" s="296" t="s">
        <v>5784</v>
      </c>
      <c r="JKT394" s="296" t="s">
        <v>5784</v>
      </c>
      <c r="JKU394" s="296" t="s">
        <v>5784</v>
      </c>
      <c r="JKV394" s="296" t="s">
        <v>5784</v>
      </c>
      <c r="JKW394" s="296" t="s">
        <v>5784</v>
      </c>
      <c r="JKX394" s="296" t="s">
        <v>5784</v>
      </c>
      <c r="JKY394" s="296" t="s">
        <v>5784</v>
      </c>
      <c r="JKZ394" s="296" t="s">
        <v>5784</v>
      </c>
      <c r="JLA394" s="296" t="s">
        <v>5784</v>
      </c>
      <c r="JLB394" s="296" t="s">
        <v>5784</v>
      </c>
      <c r="JLC394" s="296" t="s">
        <v>5784</v>
      </c>
      <c r="JLD394" s="296" t="s">
        <v>5784</v>
      </c>
      <c r="JLE394" s="296" t="s">
        <v>5784</v>
      </c>
      <c r="JLF394" s="296" t="s">
        <v>5784</v>
      </c>
      <c r="JLG394" s="296" t="s">
        <v>5784</v>
      </c>
      <c r="JLH394" s="296" t="s">
        <v>5784</v>
      </c>
      <c r="JLI394" s="296" t="s">
        <v>5784</v>
      </c>
      <c r="JLJ394" s="296" t="s">
        <v>5784</v>
      </c>
      <c r="JLK394" s="296" t="s">
        <v>5784</v>
      </c>
      <c r="JLL394" s="296" t="s">
        <v>5784</v>
      </c>
      <c r="JLM394" s="296" t="s">
        <v>5784</v>
      </c>
      <c r="JLN394" s="296" t="s">
        <v>5784</v>
      </c>
      <c r="JLO394" s="296" t="s">
        <v>5784</v>
      </c>
      <c r="JLP394" s="296" t="s">
        <v>5784</v>
      </c>
      <c r="JLQ394" s="296" t="s">
        <v>5784</v>
      </c>
      <c r="JLR394" s="296" t="s">
        <v>5784</v>
      </c>
      <c r="JLS394" s="296" t="s">
        <v>5784</v>
      </c>
      <c r="JLT394" s="296" t="s">
        <v>5784</v>
      </c>
      <c r="JLU394" s="296" t="s">
        <v>5784</v>
      </c>
      <c r="JLV394" s="296" t="s">
        <v>5784</v>
      </c>
      <c r="JLW394" s="296" t="s">
        <v>5784</v>
      </c>
      <c r="JLX394" s="296" t="s">
        <v>5784</v>
      </c>
      <c r="JLY394" s="296" t="s">
        <v>5784</v>
      </c>
      <c r="JLZ394" s="296" t="s">
        <v>5784</v>
      </c>
      <c r="JMA394" s="296" t="s">
        <v>5784</v>
      </c>
      <c r="JMB394" s="296" t="s">
        <v>5784</v>
      </c>
      <c r="JMC394" s="296" t="s">
        <v>5784</v>
      </c>
      <c r="JMD394" s="296" t="s">
        <v>5784</v>
      </c>
      <c r="JME394" s="296" t="s">
        <v>5784</v>
      </c>
      <c r="JMF394" s="296" t="s">
        <v>5784</v>
      </c>
      <c r="JMG394" s="296" t="s">
        <v>5784</v>
      </c>
      <c r="JMH394" s="296" t="s">
        <v>5784</v>
      </c>
      <c r="JMI394" s="296" t="s">
        <v>5784</v>
      </c>
      <c r="JMJ394" s="296" t="s">
        <v>5784</v>
      </c>
      <c r="JMK394" s="296" t="s">
        <v>5784</v>
      </c>
      <c r="JML394" s="296" t="s">
        <v>5784</v>
      </c>
      <c r="JMM394" s="296" t="s">
        <v>5784</v>
      </c>
      <c r="JMN394" s="296" t="s">
        <v>5784</v>
      </c>
      <c r="JMO394" s="296" t="s">
        <v>5784</v>
      </c>
      <c r="JMP394" s="296" t="s">
        <v>5784</v>
      </c>
      <c r="JMQ394" s="296" t="s">
        <v>5784</v>
      </c>
      <c r="JMR394" s="296" t="s">
        <v>5784</v>
      </c>
      <c r="JMS394" s="296" t="s">
        <v>5784</v>
      </c>
      <c r="JMT394" s="296" t="s">
        <v>5784</v>
      </c>
      <c r="JMU394" s="296" t="s">
        <v>5784</v>
      </c>
      <c r="JMV394" s="296" t="s">
        <v>5784</v>
      </c>
      <c r="JMW394" s="296" t="s">
        <v>5784</v>
      </c>
      <c r="JMX394" s="296" t="s">
        <v>5784</v>
      </c>
      <c r="JMY394" s="296" t="s">
        <v>5784</v>
      </c>
      <c r="JMZ394" s="296" t="s">
        <v>5784</v>
      </c>
      <c r="JNA394" s="296" t="s">
        <v>5784</v>
      </c>
      <c r="JNB394" s="296" t="s">
        <v>5784</v>
      </c>
      <c r="JNC394" s="296" t="s">
        <v>5784</v>
      </c>
      <c r="JND394" s="296" t="s">
        <v>5784</v>
      </c>
      <c r="JNE394" s="296" t="s">
        <v>5784</v>
      </c>
      <c r="JNF394" s="296" t="s">
        <v>5784</v>
      </c>
      <c r="JNG394" s="296" t="s">
        <v>5784</v>
      </c>
      <c r="JNH394" s="296" t="s">
        <v>5784</v>
      </c>
      <c r="JNI394" s="296" t="s">
        <v>5784</v>
      </c>
      <c r="JNJ394" s="296" t="s">
        <v>5784</v>
      </c>
      <c r="JNK394" s="296" t="s">
        <v>5784</v>
      </c>
      <c r="JNL394" s="296" t="s">
        <v>5784</v>
      </c>
      <c r="JNM394" s="296" t="s">
        <v>5784</v>
      </c>
      <c r="JNN394" s="296" t="s">
        <v>5784</v>
      </c>
      <c r="JNO394" s="296" t="s">
        <v>5784</v>
      </c>
      <c r="JNP394" s="296" t="s">
        <v>5784</v>
      </c>
      <c r="JNQ394" s="296" t="s">
        <v>5784</v>
      </c>
      <c r="JNR394" s="296" t="s">
        <v>5784</v>
      </c>
      <c r="JNS394" s="296" t="s">
        <v>5784</v>
      </c>
      <c r="JNT394" s="296" t="s">
        <v>5784</v>
      </c>
      <c r="JNU394" s="296" t="s">
        <v>5784</v>
      </c>
      <c r="JNV394" s="296" t="s">
        <v>5784</v>
      </c>
      <c r="JNW394" s="296" t="s">
        <v>5784</v>
      </c>
      <c r="JNX394" s="296" t="s">
        <v>5784</v>
      </c>
      <c r="JNY394" s="296" t="s">
        <v>5784</v>
      </c>
      <c r="JNZ394" s="296" t="s">
        <v>5784</v>
      </c>
      <c r="JOA394" s="296" t="s">
        <v>5784</v>
      </c>
      <c r="JOB394" s="296" t="s">
        <v>5784</v>
      </c>
      <c r="JOC394" s="296" t="s">
        <v>5784</v>
      </c>
      <c r="JOD394" s="296" t="s">
        <v>5784</v>
      </c>
      <c r="JOE394" s="296" t="s">
        <v>5784</v>
      </c>
      <c r="JOF394" s="296" t="s">
        <v>5784</v>
      </c>
      <c r="JOG394" s="296" t="s">
        <v>5784</v>
      </c>
      <c r="JOH394" s="296" t="s">
        <v>5784</v>
      </c>
      <c r="JOI394" s="296" t="s">
        <v>5784</v>
      </c>
      <c r="JOJ394" s="296" t="s">
        <v>5784</v>
      </c>
      <c r="JOK394" s="296" t="s">
        <v>5784</v>
      </c>
      <c r="JOL394" s="296" t="s">
        <v>5784</v>
      </c>
      <c r="JOM394" s="296" t="s">
        <v>5784</v>
      </c>
      <c r="JON394" s="296" t="s">
        <v>5784</v>
      </c>
      <c r="JOO394" s="296" t="s">
        <v>5784</v>
      </c>
      <c r="JOP394" s="296" t="s">
        <v>5784</v>
      </c>
      <c r="JOQ394" s="296" t="s">
        <v>5784</v>
      </c>
      <c r="JOR394" s="296" t="s">
        <v>5784</v>
      </c>
      <c r="JOS394" s="296" t="s">
        <v>5784</v>
      </c>
      <c r="JOT394" s="296" t="s">
        <v>5784</v>
      </c>
      <c r="JOU394" s="296" t="s">
        <v>5784</v>
      </c>
      <c r="JOV394" s="296" t="s">
        <v>5784</v>
      </c>
      <c r="JOW394" s="296" t="s">
        <v>5784</v>
      </c>
      <c r="JOX394" s="296" t="s">
        <v>5784</v>
      </c>
      <c r="JOY394" s="296" t="s">
        <v>5784</v>
      </c>
      <c r="JOZ394" s="296" t="s">
        <v>5784</v>
      </c>
      <c r="JPA394" s="296" t="s">
        <v>5784</v>
      </c>
      <c r="JPB394" s="296" t="s">
        <v>5784</v>
      </c>
      <c r="JPC394" s="296" t="s">
        <v>5784</v>
      </c>
      <c r="JPD394" s="296" t="s">
        <v>5784</v>
      </c>
      <c r="JPE394" s="296" t="s">
        <v>5784</v>
      </c>
      <c r="JPF394" s="296" t="s">
        <v>5784</v>
      </c>
      <c r="JPG394" s="296" t="s">
        <v>5784</v>
      </c>
      <c r="JPH394" s="296" t="s">
        <v>5784</v>
      </c>
      <c r="JPI394" s="296" t="s">
        <v>5784</v>
      </c>
      <c r="JPJ394" s="296" t="s">
        <v>5784</v>
      </c>
      <c r="JPK394" s="296" t="s">
        <v>5784</v>
      </c>
      <c r="JPL394" s="296" t="s">
        <v>5784</v>
      </c>
      <c r="JPM394" s="296" t="s">
        <v>5784</v>
      </c>
      <c r="JPN394" s="296" t="s">
        <v>5784</v>
      </c>
      <c r="JPO394" s="296" t="s">
        <v>5784</v>
      </c>
      <c r="JPP394" s="296" t="s">
        <v>5784</v>
      </c>
      <c r="JPQ394" s="296" t="s">
        <v>5784</v>
      </c>
      <c r="JPR394" s="296" t="s">
        <v>5784</v>
      </c>
      <c r="JPS394" s="296" t="s">
        <v>5784</v>
      </c>
      <c r="JPT394" s="296" t="s">
        <v>5784</v>
      </c>
      <c r="JPU394" s="296" t="s">
        <v>5784</v>
      </c>
      <c r="JPV394" s="296" t="s">
        <v>5784</v>
      </c>
      <c r="JPW394" s="296" t="s">
        <v>5784</v>
      </c>
      <c r="JPX394" s="296" t="s">
        <v>5784</v>
      </c>
      <c r="JPY394" s="296" t="s">
        <v>5784</v>
      </c>
      <c r="JPZ394" s="296" t="s">
        <v>5784</v>
      </c>
      <c r="JQA394" s="296" t="s">
        <v>5784</v>
      </c>
      <c r="JQB394" s="296" t="s">
        <v>5784</v>
      </c>
      <c r="JQC394" s="296" t="s">
        <v>5784</v>
      </c>
      <c r="JQD394" s="296" t="s">
        <v>5784</v>
      </c>
      <c r="JQE394" s="296" t="s">
        <v>5784</v>
      </c>
      <c r="JQF394" s="296" t="s">
        <v>5784</v>
      </c>
      <c r="JQG394" s="296" t="s">
        <v>5784</v>
      </c>
      <c r="JQH394" s="296" t="s">
        <v>5784</v>
      </c>
      <c r="JQI394" s="296" t="s">
        <v>5784</v>
      </c>
      <c r="JQJ394" s="296" t="s">
        <v>5784</v>
      </c>
      <c r="JQK394" s="296" t="s">
        <v>5784</v>
      </c>
      <c r="JQL394" s="296" t="s">
        <v>5784</v>
      </c>
      <c r="JQM394" s="296" t="s">
        <v>5784</v>
      </c>
      <c r="JQN394" s="296" t="s">
        <v>5784</v>
      </c>
      <c r="JQO394" s="296" t="s">
        <v>5784</v>
      </c>
      <c r="JQP394" s="296" t="s">
        <v>5784</v>
      </c>
      <c r="JQQ394" s="296" t="s">
        <v>5784</v>
      </c>
      <c r="JQR394" s="296" t="s">
        <v>5784</v>
      </c>
      <c r="JQS394" s="296" t="s">
        <v>5784</v>
      </c>
      <c r="JQT394" s="296" t="s">
        <v>5784</v>
      </c>
      <c r="JQU394" s="296" t="s">
        <v>5784</v>
      </c>
      <c r="JQV394" s="296" t="s">
        <v>5784</v>
      </c>
      <c r="JQW394" s="296" t="s">
        <v>5784</v>
      </c>
      <c r="JQX394" s="296" t="s">
        <v>5784</v>
      </c>
      <c r="JQY394" s="296" t="s">
        <v>5784</v>
      </c>
      <c r="JQZ394" s="296" t="s">
        <v>5784</v>
      </c>
      <c r="JRA394" s="296" t="s">
        <v>5784</v>
      </c>
      <c r="JRB394" s="296" t="s">
        <v>5784</v>
      </c>
      <c r="JRC394" s="296" t="s">
        <v>5784</v>
      </c>
      <c r="JRD394" s="296" t="s">
        <v>5784</v>
      </c>
      <c r="JRE394" s="296" t="s">
        <v>5784</v>
      </c>
      <c r="JRF394" s="296" t="s">
        <v>5784</v>
      </c>
      <c r="JRG394" s="296" t="s">
        <v>5784</v>
      </c>
      <c r="JRH394" s="296" t="s">
        <v>5784</v>
      </c>
      <c r="JRI394" s="296" t="s">
        <v>5784</v>
      </c>
      <c r="JRJ394" s="296" t="s">
        <v>5784</v>
      </c>
      <c r="JRK394" s="296" t="s">
        <v>5784</v>
      </c>
      <c r="JRL394" s="296" t="s">
        <v>5784</v>
      </c>
      <c r="JRM394" s="296" t="s">
        <v>5784</v>
      </c>
      <c r="JRN394" s="296" t="s">
        <v>5784</v>
      </c>
      <c r="JRO394" s="296" t="s">
        <v>5784</v>
      </c>
      <c r="JRP394" s="296" t="s">
        <v>5784</v>
      </c>
      <c r="JRQ394" s="296" t="s">
        <v>5784</v>
      </c>
      <c r="JRR394" s="296" t="s">
        <v>5784</v>
      </c>
      <c r="JRS394" s="296" t="s">
        <v>5784</v>
      </c>
      <c r="JRT394" s="296" t="s">
        <v>5784</v>
      </c>
      <c r="JRU394" s="296" t="s">
        <v>5784</v>
      </c>
      <c r="JRV394" s="296" t="s">
        <v>5784</v>
      </c>
      <c r="JRW394" s="296" t="s">
        <v>5784</v>
      </c>
      <c r="JRX394" s="296" t="s">
        <v>5784</v>
      </c>
      <c r="JRY394" s="296" t="s">
        <v>5784</v>
      </c>
      <c r="JRZ394" s="296" t="s">
        <v>5784</v>
      </c>
      <c r="JSA394" s="296" t="s">
        <v>5784</v>
      </c>
      <c r="JSB394" s="296" t="s">
        <v>5784</v>
      </c>
      <c r="JSC394" s="296" t="s">
        <v>5784</v>
      </c>
      <c r="JSD394" s="296" t="s">
        <v>5784</v>
      </c>
      <c r="JSE394" s="296" t="s">
        <v>5784</v>
      </c>
      <c r="JSF394" s="296" t="s">
        <v>5784</v>
      </c>
      <c r="JSG394" s="296" t="s">
        <v>5784</v>
      </c>
      <c r="JSH394" s="296" t="s">
        <v>5784</v>
      </c>
      <c r="JSI394" s="296" t="s">
        <v>5784</v>
      </c>
      <c r="JSJ394" s="296" t="s">
        <v>5784</v>
      </c>
      <c r="JSK394" s="296" t="s">
        <v>5784</v>
      </c>
      <c r="JSL394" s="296" t="s">
        <v>5784</v>
      </c>
      <c r="JSM394" s="296" t="s">
        <v>5784</v>
      </c>
      <c r="JSN394" s="296" t="s">
        <v>5784</v>
      </c>
      <c r="JSO394" s="296" t="s">
        <v>5784</v>
      </c>
      <c r="JSP394" s="296" t="s">
        <v>5784</v>
      </c>
      <c r="JSQ394" s="296" t="s">
        <v>5784</v>
      </c>
      <c r="JSR394" s="296" t="s">
        <v>5784</v>
      </c>
      <c r="JSS394" s="296" t="s">
        <v>5784</v>
      </c>
      <c r="JST394" s="296" t="s">
        <v>5784</v>
      </c>
      <c r="JSU394" s="296" t="s">
        <v>5784</v>
      </c>
      <c r="JSV394" s="296" t="s">
        <v>5784</v>
      </c>
      <c r="JSW394" s="296" t="s">
        <v>5784</v>
      </c>
      <c r="JSX394" s="296" t="s">
        <v>5784</v>
      </c>
      <c r="JSY394" s="296" t="s">
        <v>5784</v>
      </c>
      <c r="JSZ394" s="296" t="s">
        <v>5784</v>
      </c>
      <c r="JTA394" s="296" t="s">
        <v>5784</v>
      </c>
      <c r="JTB394" s="296" t="s">
        <v>5784</v>
      </c>
      <c r="JTC394" s="296" t="s">
        <v>5784</v>
      </c>
      <c r="JTD394" s="296" t="s">
        <v>5784</v>
      </c>
      <c r="JTE394" s="296" t="s">
        <v>5784</v>
      </c>
      <c r="JTF394" s="296" t="s">
        <v>5784</v>
      </c>
      <c r="JTG394" s="296" t="s">
        <v>5784</v>
      </c>
      <c r="JTH394" s="296" t="s">
        <v>5784</v>
      </c>
      <c r="JTI394" s="296" t="s">
        <v>5784</v>
      </c>
      <c r="JTJ394" s="296" t="s">
        <v>5784</v>
      </c>
      <c r="JTK394" s="296" t="s">
        <v>5784</v>
      </c>
      <c r="JTL394" s="296" t="s">
        <v>5784</v>
      </c>
      <c r="JTM394" s="296" t="s">
        <v>5784</v>
      </c>
      <c r="JTN394" s="296" t="s">
        <v>5784</v>
      </c>
      <c r="JTO394" s="296" t="s">
        <v>5784</v>
      </c>
      <c r="JTP394" s="296" t="s">
        <v>5784</v>
      </c>
      <c r="JTQ394" s="296" t="s">
        <v>5784</v>
      </c>
      <c r="JTR394" s="296" t="s">
        <v>5784</v>
      </c>
      <c r="JTS394" s="296" t="s">
        <v>5784</v>
      </c>
      <c r="JTT394" s="296" t="s">
        <v>5784</v>
      </c>
      <c r="JTU394" s="296" t="s">
        <v>5784</v>
      </c>
      <c r="JTV394" s="296" t="s">
        <v>5784</v>
      </c>
      <c r="JTW394" s="296" t="s">
        <v>5784</v>
      </c>
      <c r="JTX394" s="296" t="s">
        <v>5784</v>
      </c>
      <c r="JTY394" s="296" t="s">
        <v>5784</v>
      </c>
      <c r="JTZ394" s="296" t="s">
        <v>5784</v>
      </c>
      <c r="JUA394" s="296" t="s">
        <v>5784</v>
      </c>
      <c r="JUB394" s="296" t="s">
        <v>5784</v>
      </c>
      <c r="JUC394" s="296" t="s">
        <v>5784</v>
      </c>
      <c r="JUD394" s="296" t="s">
        <v>5784</v>
      </c>
      <c r="JUE394" s="296" t="s">
        <v>5784</v>
      </c>
      <c r="JUF394" s="296" t="s">
        <v>5784</v>
      </c>
      <c r="JUG394" s="296" t="s">
        <v>5784</v>
      </c>
      <c r="JUH394" s="296" t="s">
        <v>5784</v>
      </c>
      <c r="JUI394" s="296" t="s">
        <v>5784</v>
      </c>
      <c r="JUJ394" s="296" t="s">
        <v>5784</v>
      </c>
      <c r="JUK394" s="296" t="s">
        <v>5784</v>
      </c>
      <c r="JUL394" s="296" t="s">
        <v>5784</v>
      </c>
      <c r="JUM394" s="296" t="s">
        <v>5784</v>
      </c>
      <c r="JUN394" s="296" t="s">
        <v>5784</v>
      </c>
      <c r="JUO394" s="296" t="s">
        <v>5784</v>
      </c>
      <c r="JUP394" s="296" t="s">
        <v>5784</v>
      </c>
      <c r="JUQ394" s="296" t="s">
        <v>5784</v>
      </c>
      <c r="JUR394" s="296" t="s">
        <v>5784</v>
      </c>
      <c r="JUS394" s="296" t="s">
        <v>5784</v>
      </c>
      <c r="JUT394" s="296" t="s">
        <v>5784</v>
      </c>
      <c r="JUU394" s="296" t="s">
        <v>5784</v>
      </c>
      <c r="JUV394" s="296" t="s">
        <v>5784</v>
      </c>
      <c r="JUW394" s="296" t="s">
        <v>5784</v>
      </c>
      <c r="JUX394" s="296" t="s">
        <v>5784</v>
      </c>
      <c r="JUY394" s="296" t="s">
        <v>5784</v>
      </c>
      <c r="JUZ394" s="296" t="s">
        <v>5784</v>
      </c>
      <c r="JVA394" s="296" t="s">
        <v>5784</v>
      </c>
      <c r="JVB394" s="296" t="s">
        <v>5784</v>
      </c>
      <c r="JVC394" s="296" t="s">
        <v>5784</v>
      </c>
      <c r="JVD394" s="296" t="s">
        <v>5784</v>
      </c>
      <c r="JVE394" s="296" t="s">
        <v>5784</v>
      </c>
      <c r="JVF394" s="296" t="s">
        <v>5784</v>
      </c>
      <c r="JVG394" s="296" t="s">
        <v>5784</v>
      </c>
      <c r="JVH394" s="296" t="s">
        <v>5784</v>
      </c>
      <c r="JVI394" s="296" t="s">
        <v>5784</v>
      </c>
      <c r="JVJ394" s="296" t="s">
        <v>5784</v>
      </c>
      <c r="JVK394" s="296" t="s">
        <v>5784</v>
      </c>
      <c r="JVL394" s="296" t="s">
        <v>5784</v>
      </c>
      <c r="JVM394" s="296" t="s">
        <v>5784</v>
      </c>
      <c r="JVN394" s="296" t="s">
        <v>5784</v>
      </c>
      <c r="JVO394" s="296" t="s">
        <v>5784</v>
      </c>
      <c r="JVP394" s="296" t="s">
        <v>5784</v>
      </c>
      <c r="JVQ394" s="296" t="s">
        <v>5784</v>
      </c>
      <c r="JVR394" s="296" t="s">
        <v>5784</v>
      </c>
      <c r="JVS394" s="296" t="s">
        <v>5784</v>
      </c>
      <c r="JVT394" s="296" t="s">
        <v>5784</v>
      </c>
      <c r="JVU394" s="296" t="s">
        <v>5784</v>
      </c>
      <c r="JVV394" s="296" t="s">
        <v>5784</v>
      </c>
      <c r="JVW394" s="296" t="s">
        <v>5784</v>
      </c>
      <c r="JVX394" s="296" t="s">
        <v>5784</v>
      </c>
      <c r="JVY394" s="296" t="s">
        <v>5784</v>
      </c>
      <c r="JVZ394" s="296" t="s">
        <v>5784</v>
      </c>
      <c r="JWA394" s="296" t="s">
        <v>5784</v>
      </c>
      <c r="JWB394" s="296" t="s">
        <v>5784</v>
      </c>
      <c r="JWC394" s="296" t="s">
        <v>5784</v>
      </c>
      <c r="JWD394" s="296" t="s">
        <v>5784</v>
      </c>
      <c r="JWE394" s="296" t="s">
        <v>5784</v>
      </c>
      <c r="JWF394" s="296" t="s">
        <v>5784</v>
      </c>
      <c r="JWG394" s="296" t="s">
        <v>5784</v>
      </c>
      <c r="JWH394" s="296" t="s">
        <v>5784</v>
      </c>
      <c r="JWI394" s="296" t="s">
        <v>5784</v>
      </c>
      <c r="JWJ394" s="296" t="s">
        <v>5784</v>
      </c>
      <c r="JWK394" s="296" t="s">
        <v>5784</v>
      </c>
      <c r="JWL394" s="296" t="s">
        <v>5784</v>
      </c>
      <c r="JWM394" s="296" t="s">
        <v>5784</v>
      </c>
      <c r="JWN394" s="296" t="s">
        <v>5784</v>
      </c>
      <c r="JWO394" s="296" t="s">
        <v>5784</v>
      </c>
      <c r="JWP394" s="296" t="s">
        <v>5784</v>
      </c>
      <c r="JWQ394" s="296" t="s">
        <v>5784</v>
      </c>
      <c r="JWR394" s="296" t="s">
        <v>5784</v>
      </c>
      <c r="JWS394" s="296" t="s">
        <v>5784</v>
      </c>
      <c r="JWT394" s="296" t="s">
        <v>5784</v>
      </c>
      <c r="JWU394" s="296" t="s">
        <v>5784</v>
      </c>
      <c r="JWV394" s="296" t="s">
        <v>5784</v>
      </c>
      <c r="JWW394" s="296" t="s">
        <v>5784</v>
      </c>
      <c r="JWX394" s="296" t="s">
        <v>5784</v>
      </c>
      <c r="JWY394" s="296" t="s">
        <v>5784</v>
      </c>
      <c r="JWZ394" s="296" t="s">
        <v>5784</v>
      </c>
      <c r="JXA394" s="296" t="s">
        <v>5784</v>
      </c>
      <c r="JXB394" s="296" t="s">
        <v>5784</v>
      </c>
      <c r="JXC394" s="296" t="s">
        <v>5784</v>
      </c>
      <c r="JXD394" s="296" t="s">
        <v>5784</v>
      </c>
      <c r="JXE394" s="296" t="s">
        <v>5784</v>
      </c>
      <c r="JXF394" s="296" t="s">
        <v>5784</v>
      </c>
      <c r="JXG394" s="296" t="s">
        <v>5784</v>
      </c>
      <c r="JXH394" s="296" t="s">
        <v>5784</v>
      </c>
      <c r="JXI394" s="296" t="s">
        <v>5784</v>
      </c>
      <c r="JXJ394" s="296" t="s">
        <v>5784</v>
      </c>
      <c r="JXK394" s="296" t="s">
        <v>5784</v>
      </c>
      <c r="JXL394" s="296" t="s">
        <v>5784</v>
      </c>
      <c r="JXM394" s="296" t="s">
        <v>5784</v>
      </c>
      <c r="JXN394" s="296" t="s">
        <v>5784</v>
      </c>
      <c r="JXO394" s="296" t="s">
        <v>5784</v>
      </c>
      <c r="JXP394" s="296" t="s">
        <v>5784</v>
      </c>
      <c r="JXQ394" s="296" t="s">
        <v>5784</v>
      </c>
      <c r="JXR394" s="296" t="s">
        <v>5784</v>
      </c>
      <c r="JXS394" s="296" t="s">
        <v>5784</v>
      </c>
      <c r="JXT394" s="296" t="s">
        <v>5784</v>
      </c>
      <c r="JXU394" s="296" t="s">
        <v>5784</v>
      </c>
      <c r="JXV394" s="296" t="s">
        <v>5784</v>
      </c>
      <c r="JXW394" s="296" t="s">
        <v>5784</v>
      </c>
      <c r="JXX394" s="296" t="s">
        <v>5784</v>
      </c>
      <c r="JXY394" s="296" t="s">
        <v>5784</v>
      </c>
      <c r="JXZ394" s="296" t="s">
        <v>5784</v>
      </c>
      <c r="JYA394" s="296" t="s">
        <v>5784</v>
      </c>
      <c r="JYB394" s="296" t="s">
        <v>5784</v>
      </c>
      <c r="JYC394" s="296" t="s">
        <v>5784</v>
      </c>
      <c r="JYD394" s="296" t="s">
        <v>5784</v>
      </c>
      <c r="JYE394" s="296" t="s">
        <v>5784</v>
      </c>
      <c r="JYF394" s="296" t="s">
        <v>5784</v>
      </c>
      <c r="JYG394" s="296" t="s">
        <v>5784</v>
      </c>
      <c r="JYH394" s="296" t="s">
        <v>5784</v>
      </c>
      <c r="JYI394" s="296" t="s">
        <v>5784</v>
      </c>
      <c r="JYJ394" s="296" t="s">
        <v>5784</v>
      </c>
      <c r="JYK394" s="296" t="s">
        <v>5784</v>
      </c>
      <c r="JYL394" s="296" t="s">
        <v>5784</v>
      </c>
      <c r="JYM394" s="296" t="s">
        <v>5784</v>
      </c>
      <c r="JYN394" s="296" t="s">
        <v>5784</v>
      </c>
      <c r="JYO394" s="296" t="s">
        <v>5784</v>
      </c>
      <c r="JYP394" s="296" t="s">
        <v>5784</v>
      </c>
      <c r="JYQ394" s="296" t="s">
        <v>5784</v>
      </c>
      <c r="JYR394" s="296" t="s">
        <v>5784</v>
      </c>
      <c r="JYS394" s="296" t="s">
        <v>5784</v>
      </c>
      <c r="JYT394" s="296" t="s">
        <v>5784</v>
      </c>
      <c r="JYU394" s="296" t="s">
        <v>5784</v>
      </c>
      <c r="JYV394" s="296" t="s">
        <v>5784</v>
      </c>
      <c r="JYW394" s="296" t="s">
        <v>5784</v>
      </c>
      <c r="JYX394" s="296" t="s">
        <v>5784</v>
      </c>
      <c r="JYY394" s="296" t="s">
        <v>5784</v>
      </c>
      <c r="JYZ394" s="296" t="s">
        <v>5784</v>
      </c>
      <c r="JZA394" s="296" t="s">
        <v>5784</v>
      </c>
      <c r="JZB394" s="296" t="s">
        <v>5784</v>
      </c>
      <c r="JZC394" s="296" t="s">
        <v>5784</v>
      </c>
      <c r="JZD394" s="296" t="s">
        <v>5784</v>
      </c>
      <c r="JZE394" s="296" t="s">
        <v>5784</v>
      </c>
      <c r="JZF394" s="296" t="s">
        <v>5784</v>
      </c>
      <c r="JZG394" s="296" t="s">
        <v>5784</v>
      </c>
      <c r="JZH394" s="296" t="s">
        <v>5784</v>
      </c>
      <c r="JZI394" s="296" t="s">
        <v>5784</v>
      </c>
      <c r="JZJ394" s="296" t="s">
        <v>5784</v>
      </c>
      <c r="JZK394" s="296" t="s">
        <v>5784</v>
      </c>
      <c r="JZL394" s="296" t="s">
        <v>5784</v>
      </c>
      <c r="JZM394" s="296" t="s">
        <v>5784</v>
      </c>
      <c r="JZN394" s="296" t="s">
        <v>5784</v>
      </c>
      <c r="JZO394" s="296" t="s">
        <v>5784</v>
      </c>
      <c r="JZP394" s="296" t="s">
        <v>5784</v>
      </c>
      <c r="JZQ394" s="296" t="s">
        <v>5784</v>
      </c>
      <c r="JZR394" s="296" t="s">
        <v>5784</v>
      </c>
      <c r="JZS394" s="296" t="s">
        <v>5784</v>
      </c>
      <c r="JZT394" s="296" t="s">
        <v>5784</v>
      </c>
      <c r="JZU394" s="296" t="s">
        <v>5784</v>
      </c>
      <c r="JZV394" s="296" t="s">
        <v>5784</v>
      </c>
      <c r="JZW394" s="296" t="s">
        <v>5784</v>
      </c>
      <c r="JZX394" s="296" t="s">
        <v>5784</v>
      </c>
      <c r="JZY394" s="296" t="s">
        <v>5784</v>
      </c>
      <c r="JZZ394" s="296" t="s">
        <v>5784</v>
      </c>
      <c r="KAA394" s="296" t="s">
        <v>5784</v>
      </c>
      <c r="KAB394" s="296" t="s">
        <v>5784</v>
      </c>
      <c r="KAC394" s="296" t="s">
        <v>5784</v>
      </c>
      <c r="KAD394" s="296" t="s">
        <v>5784</v>
      </c>
      <c r="KAE394" s="296" t="s">
        <v>5784</v>
      </c>
      <c r="KAF394" s="296" t="s">
        <v>5784</v>
      </c>
      <c r="KAG394" s="296" t="s">
        <v>5784</v>
      </c>
      <c r="KAH394" s="296" t="s">
        <v>5784</v>
      </c>
      <c r="KAI394" s="296" t="s">
        <v>5784</v>
      </c>
      <c r="KAJ394" s="296" t="s">
        <v>5784</v>
      </c>
      <c r="KAK394" s="296" t="s">
        <v>5784</v>
      </c>
      <c r="KAL394" s="296" t="s">
        <v>5784</v>
      </c>
      <c r="KAM394" s="296" t="s">
        <v>5784</v>
      </c>
      <c r="KAN394" s="296" t="s">
        <v>5784</v>
      </c>
      <c r="KAO394" s="296" t="s">
        <v>5784</v>
      </c>
      <c r="KAP394" s="296" t="s">
        <v>5784</v>
      </c>
      <c r="KAQ394" s="296" t="s">
        <v>5784</v>
      </c>
      <c r="KAR394" s="296" t="s">
        <v>5784</v>
      </c>
      <c r="KAS394" s="296" t="s">
        <v>5784</v>
      </c>
      <c r="KAT394" s="296" t="s">
        <v>5784</v>
      </c>
      <c r="KAU394" s="296" t="s">
        <v>5784</v>
      </c>
      <c r="KAV394" s="296" t="s">
        <v>5784</v>
      </c>
      <c r="KAW394" s="296" t="s">
        <v>5784</v>
      </c>
      <c r="KAX394" s="296" t="s">
        <v>5784</v>
      </c>
      <c r="KAY394" s="296" t="s">
        <v>5784</v>
      </c>
      <c r="KAZ394" s="296" t="s">
        <v>5784</v>
      </c>
      <c r="KBA394" s="296" t="s">
        <v>5784</v>
      </c>
      <c r="KBB394" s="296" t="s">
        <v>5784</v>
      </c>
      <c r="KBC394" s="296" t="s">
        <v>5784</v>
      </c>
      <c r="KBD394" s="296" t="s">
        <v>5784</v>
      </c>
      <c r="KBE394" s="296" t="s">
        <v>5784</v>
      </c>
      <c r="KBF394" s="296" t="s">
        <v>5784</v>
      </c>
      <c r="KBG394" s="296" t="s">
        <v>5784</v>
      </c>
      <c r="KBH394" s="296" t="s">
        <v>5784</v>
      </c>
      <c r="KBI394" s="296" t="s">
        <v>5784</v>
      </c>
      <c r="KBJ394" s="296" t="s">
        <v>5784</v>
      </c>
      <c r="KBK394" s="296" t="s">
        <v>5784</v>
      </c>
      <c r="KBL394" s="296" t="s">
        <v>5784</v>
      </c>
      <c r="KBM394" s="296" t="s">
        <v>5784</v>
      </c>
      <c r="KBN394" s="296" t="s">
        <v>5784</v>
      </c>
      <c r="KBO394" s="296" t="s">
        <v>5784</v>
      </c>
      <c r="KBP394" s="296" t="s">
        <v>5784</v>
      </c>
      <c r="KBQ394" s="296" t="s">
        <v>5784</v>
      </c>
      <c r="KBR394" s="296" t="s">
        <v>5784</v>
      </c>
      <c r="KBS394" s="296" t="s">
        <v>5784</v>
      </c>
      <c r="KBT394" s="296" t="s">
        <v>5784</v>
      </c>
      <c r="KBU394" s="296" t="s">
        <v>5784</v>
      </c>
      <c r="KBV394" s="296" t="s">
        <v>5784</v>
      </c>
      <c r="KBW394" s="296" t="s">
        <v>5784</v>
      </c>
      <c r="KBX394" s="296" t="s">
        <v>5784</v>
      </c>
      <c r="KBY394" s="296" t="s">
        <v>5784</v>
      </c>
      <c r="KBZ394" s="296" t="s">
        <v>5784</v>
      </c>
      <c r="KCA394" s="296" t="s">
        <v>5784</v>
      </c>
      <c r="KCB394" s="296" t="s">
        <v>5784</v>
      </c>
      <c r="KCC394" s="296" t="s">
        <v>5784</v>
      </c>
      <c r="KCD394" s="296" t="s">
        <v>5784</v>
      </c>
      <c r="KCE394" s="296" t="s">
        <v>5784</v>
      </c>
      <c r="KCF394" s="296" t="s">
        <v>5784</v>
      </c>
      <c r="KCG394" s="296" t="s">
        <v>5784</v>
      </c>
      <c r="KCH394" s="296" t="s">
        <v>5784</v>
      </c>
      <c r="KCI394" s="296" t="s">
        <v>5784</v>
      </c>
      <c r="KCJ394" s="296" t="s">
        <v>5784</v>
      </c>
      <c r="KCK394" s="296" t="s">
        <v>5784</v>
      </c>
      <c r="KCL394" s="296" t="s">
        <v>5784</v>
      </c>
      <c r="KCM394" s="296" t="s">
        <v>5784</v>
      </c>
      <c r="KCN394" s="296" t="s">
        <v>5784</v>
      </c>
      <c r="KCO394" s="296" t="s">
        <v>5784</v>
      </c>
      <c r="KCP394" s="296" t="s">
        <v>5784</v>
      </c>
      <c r="KCQ394" s="296" t="s">
        <v>5784</v>
      </c>
      <c r="KCR394" s="296" t="s">
        <v>5784</v>
      </c>
      <c r="KCS394" s="296" t="s">
        <v>5784</v>
      </c>
      <c r="KCT394" s="296" t="s">
        <v>5784</v>
      </c>
      <c r="KCU394" s="296" t="s">
        <v>5784</v>
      </c>
      <c r="KCV394" s="296" t="s">
        <v>5784</v>
      </c>
      <c r="KCW394" s="296" t="s">
        <v>5784</v>
      </c>
      <c r="KCX394" s="296" t="s">
        <v>5784</v>
      </c>
      <c r="KCY394" s="296" t="s">
        <v>5784</v>
      </c>
      <c r="KCZ394" s="296" t="s">
        <v>5784</v>
      </c>
      <c r="KDA394" s="296" t="s">
        <v>5784</v>
      </c>
      <c r="KDB394" s="296" t="s">
        <v>5784</v>
      </c>
      <c r="KDC394" s="296" t="s">
        <v>5784</v>
      </c>
      <c r="KDD394" s="296" t="s">
        <v>5784</v>
      </c>
      <c r="KDE394" s="296" t="s">
        <v>5784</v>
      </c>
      <c r="KDF394" s="296" t="s">
        <v>5784</v>
      </c>
      <c r="KDG394" s="296" t="s">
        <v>5784</v>
      </c>
      <c r="KDH394" s="296" t="s">
        <v>5784</v>
      </c>
      <c r="KDI394" s="296" t="s">
        <v>5784</v>
      </c>
      <c r="KDJ394" s="296" t="s">
        <v>5784</v>
      </c>
      <c r="KDK394" s="296" t="s">
        <v>5784</v>
      </c>
      <c r="KDL394" s="296" t="s">
        <v>5784</v>
      </c>
      <c r="KDM394" s="296" t="s">
        <v>5784</v>
      </c>
      <c r="KDN394" s="296" t="s">
        <v>5784</v>
      </c>
      <c r="KDO394" s="296" t="s">
        <v>5784</v>
      </c>
      <c r="KDP394" s="296" t="s">
        <v>5784</v>
      </c>
      <c r="KDQ394" s="296" t="s">
        <v>5784</v>
      </c>
      <c r="KDR394" s="296" t="s">
        <v>5784</v>
      </c>
      <c r="KDS394" s="296" t="s">
        <v>5784</v>
      </c>
      <c r="KDT394" s="296" t="s">
        <v>5784</v>
      </c>
      <c r="KDU394" s="296" t="s">
        <v>5784</v>
      </c>
      <c r="KDV394" s="296" t="s">
        <v>5784</v>
      </c>
      <c r="KDW394" s="296" t="s">
        <v>5784</v>
      </c>
      <c r="KDX394" s="296" t="s">
        <v>5784</v>
      </c>
      <c r="KDY394" s="296" t="s">
        <v>5784</v>
      </c>
      <c r="KDZ394" s="296" t="s">
        <v>5784</v>
      </c>
      <c r="KEA394" s="296" t="s">
        <v>5784</v>
      </c>
      <c r="KEB394" s="296" t="s">
        <v>5784</v>
      </c>
      <c r="KEC394" s="296" t="s">
        <v>5784</v>
      </c>
      <c r="KED394" s="296" t="s">
        <v>5784</v>
      </c>
      <c r="KEE394" s="296" t="s">
        <v>5784</v>
      </c>
      <c r="KEF394" s="296" t="s">
        <v>5784</v>
      </c>
      <c r="KEG394" s="296" t="s">
        <v>5784</v>
      </c>
      <c r="KEH394" s="296" t="s">
        <v>5784</v>
      </c>
      <c r="KEI394" s="296" t="s">
        <v>5784</v>
      </c>
      <c r="KEJ394" s="296" t="s">
        <v>5784</v>
      </c>
      <c r="KEK394" s="296" t="s">
        <v>5784</v>
      </c>
      <c r="KEL394" s="296" t="s">
        <v>5784</v>
      </c>
      <c r="KEM394" s="296" t="s">
        <v>5784</v>
      </c>
      <c r="KEN394" s="296" t="s">
        <v>5784</v>
      </c>
      <c r="KEO394" s="296" t="s">
        <v>5784</v>
      </c>
      <c r="KEP394" s="296" t="s">
        <v>5784</v>
      </c>
      <c r="KEQ394" s="296" t="s">
        <v>5784</v>
      </c>
      <c r="KER394" s="296" t="s">
        <v>5784</v>
      </c>
      <c r="KES394" s="296" t="s">
        <v>5784</v>
      </c>
      <c r="KET394" s="296" t="s">
        <v>5784</v>
      </c>
      <c r="KEU394" s="296" t="s">
        <v>5784</v>
      </c>
      <c r="KEV394" s="296" t="s">
        <v>5784</v>
      </c>
      <c r="KEW394" s="296" t="s">
        <v>5784</v>
      </c>
      <c r="KEX394" s="296" t="s">
        <v>5784</v>
      </c>
      <c r="KEY394" s="296" t="s">
        <v>5784</v>
      </c>
      <c r="KEZ394" s="296" t="s">
        <v>5784</v>
      </c>
      <c r="KFA394" s="296" t="s">
        <v>5784</v>
      </c>
      <c r="KFB394" s="296" t="s">
        <v>5784</v>
      </c>
      <c r="KFC394" s="296" t="s">
        <v>5784</v>
      </c>
      <c r="KFD394" s="296" t="s">
        <v>5784</v>
      </c>
      <c r="KFE394" s="296" t="s">
        <v>5784</v>
      </c>
      <c r="KFF394" s="296" t="s">
        <v>5784</v>
      </c>
      <c r="KFG394" s="296" t="s">
        <v>5784</v>
      </c>
      <c r="KFH394" s="296" t="s">
        <v>5784</v>
      </c>
      <c r="KFI394" s="296" t="s">
        <v>5784</v>
      </c>
      <c r="KFJ394" s="296" t="s">
        <v>5784</v>
      </c>
      <c r="KFK394" s="296" t="s">
        <v>5784</v>
      </c>
      <c r="KFL394" s="296" t="s">
        <v>5784</v>
      </c>
      <c r="KFM394" s="296" t="s">
        <v>5784</v>
      </c>
      <c r="KFN394" s="296" t="s">
        <v>5784</v>
      </c>
      <c r="KFO394" s="296" t="s">
        <v>5784</v>
      </c>
      <c r="KFP394" s="296" t="s">
        <v>5784</v>
      </c>
      <c r="KFQ394" s="296" t="s">
        <v>5784</v>
      </c>
      <c r="KFR394" s="296" t="s">
        <v>5784</v>
      </c>
      <c r="KFS394" s="296" t="s">
        <v>5784</v>
      </c>
      <c r="KFT394" s="296" t="s">
        <v>5784</v>
      </c>
      <c r="KFU394" s="296" t="s">
        <v>5784</v>
      </c>
      <c r="KFV394" s="296" t="s">
        <v>5784</v>
      </c>
      <c r="KFW394" s="296" t="s">
        <v>5784</v>
      </c>
      <c r="KFX394" s="296" t="s">
        <v>5784</v>
      </c>
      <c r="KFY394" s="296" t="s">
        <v>5784</v>
      </c>
      <c r="KFZ394" s="296" t="s">
        <v>5784</v>
      </c>
      <c r="KGA394" s="296" t="s">
        <v>5784</v>
      </c>
      <c r="KGB394" s="296" t="s">
        <v>5784</v>
      </c>
      <c r="KGC394" s="296" t="s">
        <v>5784</v>
      </c>
      <c r="KGD394" s="296" t="s">
        <v>5784</v>
      </c>
      <c r="KGE394" s="296" t="s">
        <v>5784</v>
      </c>
      <c r="KGF394" s="296" t="s">
        <v>5784</v>
      </c>
      <c r="KGG394" s="296" t="s">
        <v>5784</v>
      </c>
      <c r="KGH394" s="296" t="s">
        <v>5784</v>
      </c>
      <c r="KGI394" s="296" t="s">
        <v>5784</v>
      </c>
      <c r="KGJ394" s="296" t="s">
        <v>5784</v>
      </c>
      <c r="KGK394" s="296" t="s">
        <v>5784</v>
      </c>
      <c r="KGL394" s="296" t="s">
        <v>5784</v>
      </c>
      <c r="KGM394" s="296" t="s">
        <v>5784</v>
      </c>
      <c r="KGN394" s="296" t="s">
        <v>5784</v>
      </c>
      <c r="KGO394" s="296" t="s">
        <v>5784</v>
      </c>
      <c r="KGP394" s="296" t="s">
        <v>5784</v>
      </c>
      <c r="KGQ394" s="296" t="s">
        <v>5784</v>
      </c>
      <c r="KGR394" s="296" t="s">
        <v>5784</v>
      </c>
      <c r="KGS394" s="296" t="s">
        <v>5784</v>
      </c>
      <c r="KGT394" s="296" t="s">
        <v>5784</v>
      </c>
      <c r="KGU394" s="296" t="s">
        <v>5784</v>
      </c>
      <c r="KGV394" s="296" t="s">
        <v>5784</v>
      </c>
      <c r="KGW394" s="296" t="s">
        <v>5784</v>
      </c>
      <c r="KGX394" s="296" t="s">
        <v>5784</v>
      </c>
      <c r="KGY394" s="296" t="s">
        <v>5784</v>
      </c>
      <c r="KGZ394" s="296" t="s">
        <v>5784</v>
      </c>
      <c r="KHA394" s="296" t="s">
        <v>5784</v>
      </c>
      <c r="KHB394" s="296" t="s">
        <v>5784</v>
      </c>
      <c r="KHC394" s="296" t="s">
        <v>5784</v>
      </c>
      <c r="KHD394" s="296" t="s">
        <v>5784</v>
      </c>
      <c r="KHE394" s="296" t="s">
        <v>5784</v>
      </c>
      <c r="KHF394" s="296" t="s">
        <v>5784</v>
      </c>
      <c r="KHG394" s="296" t="s">
        <v>5784</v>
      </c>
      <c r="KHH394" s="296" t="s">
        <v>5784</v>
      </c>
      <c r="KHI394" s="296" t="s">
        <v>5784</v>
      </c>
      <c r="KHJ394" s="296" t="s">
        <v>5784</v>
      </c>
      <c r="KHK394" s="296" t="s">
        <v>5784</v>
      </c>
      <c r="KHL394" s="296" t="s">
        <v>5784</v>
      </c>
      <c r="KHM394" s="296" t="s">
        <v>5784</v>
      </c>
      <c r="KHN394" s="296" t="s">
        <v>5784</v>
      </c>
      <c r="KHO394" s="296" t="s">
        <v>5784</v>
      </c>
      <c r="KHP394" s="296" t="s">
        <v>5784</v>
      </c>
      <c r="KHQ394" s="296" t="s">
        <v>5784</v>
      </c>
      <c r="KHR394" s="296" t="s">
        <v>5784</v>
      </c>
      <c r="KHS394" s="296" t="s">
        <v>5784</v>
      </c>
      <c r="KHT394" s="296" t="s">
        <v>5784</v>
      </c>
      <c r="KHU394" s="296" t="s">
        <v>5784</v>
      </c>
      <c r="KHV394" s="296" t="s">
        <v>5784</v>
      </c>
      <c r="KHW394" s="296" t="s">
        <v>5784</v>
      </c>
      <c r="KHX394" s="296" t="s">
        <v>5784</v>
      </c>
      <c r="KHY394" s="296" t="s">
        <v>5784</v>
      </c>
      <c r="KHZ394" s="296" t="s">
        <v>5784</v>
      </c>
      <c r="KIA394" s="296" t="s">
        <v>5784</v>
      </c>
      <c r="KIB394" s="296" t="s">
        <v>5784</v>
      </c>
      <c r="KIC394" s="296" t="s">
        <v>5784</v>
      </c>
      <c r="KID394" s="296" t="s">
        <v>5784</v>
      </c>
      <c r="KIE394" s="296" t="s">
        <v>5784</v>
      </c>
      <c r="KIF394" s="296" t="s">
        <v>5784</v>
      </c>
      <c r="KIG394" s="296" t="s">
        <v>5784</v>
      </c>
      <c r="KIH394" s="296" t="s">
        <v>5784</v>
      </c>
      <c r="KII394" s="296" t="s">
        <v>5784</v>
      </c>
      <c r="KIJ394" s="296" t="s">
        <v>5784</v>
      </c>
      <c r="KIK394" s="296" t="s">
        <v>5784</v>
      </c>
      <c r="KIL394" s="296" t="s">
        <v>5784</v>
      </c>
      <c r="KIM394" s="296" t="s">
        <v>5784</v>
      </c>
      <c r="KIN394" s="296" t="s">
        <v>5784</v>
      </c>
      <c r="KIO394" s="296" t="s">
        <v>5784</v>
      </c>
      <c r="KIP394" s="296" t="s">
        <v>5784</v>
      </c>
      <c r="KIQ394" s="296" t="s">
        <v>5784</v>
      </c>
      <c r="KIR394" s="296" t="s">
        <v>5784</v>
      </c>
      <c r="KIS394" s="296" t="s">
        <v>5784</v>
      </c>
      <c r="KIT394" s="296" t="s">
        <v>5784</v>
      </c>
      <c r="KIU394" s="296" t="s">
        <v>5784</v>
      </c>
      <c r="KIV394" s="296" t="s">
        <v>5784</v>
      </c>
      <c r="KIW394" s="296" t="s">
        <v>5784</v>
      </c>
      <c r="KIX394" s="296" t="s">
        <v>5784</v>
      </c>
      <c r="KIY394" s="296" t="s">
        <v>5784</v>
      </c>
      <c r="KIZ394" s="296" t="s">
        <v>5784</v>
      </c>
      <c r="KJA394" s="296" t="s">
        <v>5784</v>
      </c>
      <c r="KJB394" s="296" t="s">
        <v>5784</v>
      </c>
      <c r="KJC394" s="296" t="s">
        <v>5784</v>
      </c>
      <c r="KJD394" s="296" t="s">
        <v>5784</v>
      </c>
      <c r="KJE394" s="296" t="s">
        <v>5784</v>
      </c>
      <c r="KJF394" s="296" t="s">
        <v>5784</v>
      </c>
      <c r="KJG394" s="296" t="s">
        <v>5784</v>
      </c>
      <c r="KJH394" s="296" t="s">
        <v>5784</v>
      </c>
      <c r="KJI394" s="296" t="s">
        <v>5784</v>
      </c>
      <c r="KJJ394" s="296" t="s">
        <v>5784</v>
      </c>
      <c r="KJK394" s="296" t="s">
        <v>5784</v>
      </c>
      <c r="KJL394" s="296" t="s">
        <v>5784</v>
      </c>
      <c r="KJM394" s="296" t="s">
        <v>5784</v>
      </c>
      <c r="KJN394" s="296" t="s">
        <v>5784</v>
      </c>
      <c r="KJO394" s="296" t="s">
        <v>5784</v>
      </c>
      <c r="KJP394" s="296" t="s">
        <v>5784</v>
      </c>
      <c r="KJQ394" s="296" t="s">
        <v>5784</v>
      </c>
      <c r="KJR394" s="296" t="s">
        <v>5784</v>
      </c>
      <c r="KJS394" s="296" t="s">
        <v>5784</v>
      </c>
      <c r="KJT394" s="296" t="s">
        <v>5784</v>
      </c>
      <c r="KJU394" s="296" t="s">
        <v>5784</v>
      </c>
      <c r="KJV394" s="296" t="s">
        <v>5784</v>
      </c>
      <c r="KJW394" s="296" t="s">
        <v>5784</v>
      </c>
      <c r="KJX394" s="296" t="s">
        <v>5784</v>
      </c>
      <c r="KJY394" s="296" t="s">
        <v>5784</v>
      </c>
      <c r="KJZ394" s="296" t="s">
        <v>5784</v>
      </c>
      <c r="KKA394" s="296" t="s">
        <v>5784</v>
      </c>
      <c r="KKB394" s="296" t="s">
        <v>5784</v>
      </c>
      <c r="KKC394" s="296" t="s">
        <v>5784</v>
      </c>
      <c r="KKD394" s="296" t="s">
        <v>5784</v>
      </c>
      <c r="KKE394" s="296" t="s">
        <v>5784</v>
      </c>
      <c r="KKF394" s="296" t="s">
        <v>5784</v>
      </c>
      <c r="KKG394" s="296" t="s">
        <v>5784</v>
      </c>
      <c r="KKH394" s="296" t="s">
        <v>5784</v>
      </c>
      <c r="KKI394" s="296" t="s">
        <v>5784</v>
      </c>
      <c r="KKJ394" s="296" t="s">
        <v>5784</v>
      </c>
      <c r="KKK394" s="296" t="s">
        <v>5784</v>
      </c>
      <c r="KKL394" s="296" t="s">
        <v>5784</v>
      </c>
      <c r="KKM394" s="296" t="s">
        <v>5784</v>
      </c>
      <c r="KKN394" s="296" t="s">
        <v>5784</v>
      </c>
      <c r="KKO394" s="296" t="s">
        <v>5784</v>
      </c>
      <c r="KKP394" s="296" t="s">
        <v>5784</v>
      </c>
      <c r="KKQ394" s="296" t="s">
        <v>5784</v>
      </c>
      <c r="KKR394" s="296" t="s">
        <v>5784</v>
      </c>
      <c r="KKS394" s="296" t="s">
        <v>5784</v>
      </c>
      <c r="KKT394" s="296" t="s">
        <v>5784</v>
      </c>
      <c r="KKU394" s="296" t="s">
        <v>5784</v>
      </c>
      <c r="KKV394" s="296" t="s">
        <v>5784</v>
      </c>
      <c r="KKW394" s="296" t="s">
        <v>5784</v>
      </c>
      <c r="KKX394" s="296" t="s">
        <v>5784</v>
      </c>
      <c r="KKY394" s="296" t="s">
        <v>5784</v>
      </c>
      <c r="KKZ394" s="296" t="s">
        <v>5784</v>
      </c>
      <c r="KLA394" s="296" t="s">
        <v>5784</v>
      </c>
      <c r="KLB394" s="296" t="s">
        <v>5784</v>
      </c>
      <c r="KLC394" s="296" t="s">
        <v>5784</v>
      </c>
      <c r="KLD394" s="296" t="s">
        <v>5784</v>
      </c>
      <c r="KLE394" s="296" t="s">
        <v>5784</v>
      </c>
      <c r="KLF394" s="296" t="s">
        <v>5784</v>
      </c>
      <c r="KLG394" s="296" t="s">
        <v>5784</v>
      </c>
      <c r="KLH394" s="296" t="s">
        <v>5784</v>
      </c>
      <c r="KLI394" s="296" t="s">
        <v>5784</v>
      </c>
      <c r="KLJ394" s="296" t="s">
        <v>5784</v>
      </c>
      <c r="KLK394" s="296" t="s">
        <v>5784</v>
      </c>
      <c r="KLL394" s="296" t="s">
        <v>5784</v>
      </c>
      <c r="KLM394" s="296" t="s">
        <v>5784</v>
      </c>
      <c r="KLN394" s="296" t="s">
        <v>5784</v>
      </c>
      <c r="KLO394" s="296" t="s">
        <v>5784</v>
      </c>
      <c r="KLP394" s="296" t="s">
        <v>5784</v>
      </c>
      <c r="KLQ394" s="296" t="s">
        <v>5784</v>
      </c>
      <c r="KLR394" s="296" t="s">
        <v>5784</v>
      </c>
      <c r="KLS394" s="296" t="s">
        <v>5784</v>
      </c>
      <c r="KLT394" s="296" t="s">
        <v>5784</v>
      </c>
      <c r="KLU394" s="296" t="s">
        <v>5784</v>
      </c>
      <c r="KLV394" s="296" t="s">
        <v>5784</v>
      </c>
      <c r="KLW394" s="296" t="s">
        <v>5784</v>
      </c>
      <c r="KLX394" s="296" t="s">
        <v>5784</v>
      </c>
      <c r="KLY394" s="296" t="s">
        <v>5784</v>
      </c>
      <c r="KLZ394" s="296" t="s">
        <v>5784</v>
      </c>
      <c r="KMA394" s="296" t="s">
        <v>5784</v>
      </c>
      <c r="KMB394" s="296" t="s">
        <v>5784</v>
      </c>
      <c r="KMC394" s="296" t="s">
        <v>5784</v>
      </c>
      <c r="KMD394" s="296" t="s">
        <v>5784</v>
      </c>
      <c r="KME394" s="296" t="s">
        <v>5784</v>
      </c>
      <c r="KMF394" s="296" t="s">
        <v>5784</v>
      </c>
      <c r="KMG394" s="296" t="s">
        <v>5784</v>
      </c>
      <c r="KMH394" s="296" t="s">
        <v>5784</v>
      </c>
      <c r="KMI394" s="296" t="s">
        <v>5784</v>
      </c>
      <c r="KMJ394" s="296" t="s">
        <v>5784</v>
      </c>
      <c r="KMK394" s="296" t="s">
        <v>5784</v>
      </c>
      <c r="KML394" s="296" t="s">
        <v>5784</v>
      </c>
      <c r="KMM394" s="296" t="s">
        <v>5784</v>
      </c>
      <c r="KMN394" s="296" t="s">
        <v>5784</v>
      </c>
      <c r="KMO394" s="296" t="s">
        <v>5784</v>
      </c>
      <c r="KMP394" s="296" t="s">
        <v>5784</v>
      </c>
      <c r="KMQ394" s="296" t="s">
        <v>5784</v>
      </c>
      <c r="KMR394" s="296" t="s">
        <v>5784</v>
      </c>
      <c r="KMS394" s="296" t="s">
        <v>5784</v>
      </c>
      <c r="KMT394" s="296" t="s">
        <v>5784</v>
      </c>
      <c r="KMU394" s="296" t="s">
        <v>5784</v>
      </c>
      <c r="KMV394" s="296" t="s">
        <v>5784</v>
      </c>
      <c r="KMW394" s="296" t="s">
        <v>5784</v>
      </c>
      <c r="KMX394" s="296" t="s">
        <v>5784</v>
      </c>
      <c r="KMY394" s="296" t="s">
        <v>5784</v>
      </c>
      <c r="KMZ394" s="296" t="s">
        <v>5784</v>
      </c>
      <c r="KNA394" s="296" t="s">
        <v>5784</v>
      </c>
      <c r="KNB394" s="296" t="s">
        <v>5784</v>
      </c>
      <c r="KNC394" s="296" t="s">
        <v>5784</v>
      </c>
      <c r="KND394" s="296" t="s">
        <v>5784</v>
      </c>
      <c r="KNE394" s="296" t="s">
        <v>5784</v>
      </c>
      <c r="KNF394" s="296" t="s">
        <v>5784</v>
      </c>
      <c r="KNG394" s="296" t="s">
        <v>5784</v>
      </c>
      <c r="KNH394" s="296" t="s">
        <v>5784</v>
      </c>
      <c r="KNI394" s="296" t="s">
        <v>5784</v>
      </c>
      <c r="KNJ394" s="296" t="s">
        <v>5784</v>
      </c>
      <c r="KNK394" s="296" t="s">
        <v>5784</v>
      </c>
      <c r="KNL394" s="296" t="s">
        <v>5784</v>
      </c>
      <c r="KNM394" s="296" t="s">
        <v>5784</v>
      </c>
      <c r="KNN394" s="296" t="s">
        <v>5784</v>
      </c>
      <c r="KNO394" s="296" t="s">
        <v>5784</v>
      </c>
      <c r="KNP394" s="296" t="s">
        <v>5784</v>
      </c>
      <c r="KNQ394" s="296" t="s">
        <v>5784</v>
      </c>
      <c r="KNR394" s="296" t="s">
        <v>5784</v>
      </c>
      <c r="KNS394" s="296" t="s">
        <v>5784</v>
      </c>
      <c r="KNT394" s="296" t="s">
        <v>5784</v>
      </c>
      <c r="KNU394" s="296" t="s">
        <v>5784</v>
      </c>
      <c r="KNV394" s="296" t="s">
        <v>5784</v>
      </c>
      <c r="KNW394" s="296" t="s">
        <v>5784</v>
      </c>
      <c r="KNX394" s="296" t="s">
        <v>5784</v>
      </c>
      <c r="KNY394" s="296" t="s">
        <v>5784</v>
      </c>
      <c r="KNZ394" s="296" t="s">
        <v>5784</v>
      </c>
      <c r="KOA394" s="296" t="s">
        <v>5784</v>
      </c>
      <c r="KOB394" s="296" t="s">
        <v>5784</v>
      </c>
      <c r="KOC394" s="296" t="s">
        <v>5784</v>
      </c>
      <c r="KOD394" s="296" t="s">
        <v>5784</v>
      </c>
      <c r="KOE394" s="296" t="s">
        <v>5784</v>
      </c>
      <c r="KOF394" s="296" t="s">
        <v>5784</v>
      </c>
      <c r="KOG394" s="296" t="s">
        <v>5784</v>
      </c>
      <c r="KOH394" s="296" t="s">
        <v>5784</v>
      </c>
      <c r="KOI394" s="296" t="s">
        <v>5784</v>
      </c>
      <c r="KOJ394" s="296" t="s">
        <v>5784</v>
      </c>
      <c r="KOK394" s="296" t="s">
        <v>5784</v>
      </c>
      <c r="KOL394" s="296" t="s">
        <v>5784</v>
      </c>
      <c r="KOM394" s="296" t="s">
        <v>5784</v>
      </c>
      <c r="KON394" s="296" t="s">
        <v>5784</v>
      </c>
      <c r="KOO394" s="296" t="s">
        <v>5784</v>
      </c>
      <c r="KOP394" s="296" t="s">
        <v>5784</v>
      </c>
      <c r="KOQ394" s="296" t="s">
        <v>5784</v>
      </c>
      <c r="KOR394" s="296" t="s">
        <v>5784</v>
      </c>
      <c r="KOS394" s="296" t="s">
        <v>5784</v>
      </c>
      <c r="KOT394" s="296" t="s">
        <v>5784</v>
      </c>
      <c r="KOU394" s="296" t="s">
        <v>5784</v>
      </c>
      <c r="KOV394" s="296" t="s">
        <v>5784</v>
      </c>
      <c r="KOW394" s="296" t="s">
        <v>5784</v>
      </c>
      <c r="KOX394" s="296" t="s">
        <v>5784</v>
      </c>
      <c r="KOY394" s="296" t="s">
        <v>5784</v>
      </c>
      <c r="KOZ394" s="296" t="s">
        <v>5784</v>
      </c>
      <c r="KPA394" s="296" t="s">
        <v>5784</v>
      </c>
      <c r="KPB394" s="296" t="s">
        <v>5784</v>
      </c>
      <c r="KPC394" s="296" t="s">
        <v>5784</v>
      </c>
      <c r="KPD394" s="296" t="s">
        <v>5784</v>
      </c>
      <c r="KPE394" s="296" t="s">
        <v>5784</v>
      </c>
      <c r="KPF394" s="296" t="s">
        <v>5784</v>
      </c>
      <c r="KPG394" s="296" t="s">
        <v>5784</v>
      </c>
      <c r="KPH394" s="296" t="s">
        <v>5784</v>
      </c>
      <c r="KPI394" s="296" t="s">
        <v>5784</v>
      </c>
      <c r="KPJ394" s="296" t="s">
        <v>5784</v>
      </c>
      <c r="KPK394" s="296" t="s">
        <v>5784</v>
      </c>
      <c r="KPL394" s="296" t="s">
        <v>5784</v>
      </c>
      <c r="KPM394" s="296" t="s">
        <v>5784</v>
      </c>
      <c r="KPN394" s="296" t="s">
        <v>5784</v>
      </c>
      <c r="KPO394" s="296" t="s">
        <v>5784</v>
      </c>
      <c r="KPP394" s="296" t="s">
        <v>5784</v>
      </c>
      <c r="KPQ394" s="296" t="s">
        <v>5784</v>
      </c>
      <c r="KPR394" s="296" t="s">
        <v>5784</v>
      </c>
      <c r="KPS394" s="296" t="s">
        <v>5784</v>
      </c>
      <c r="KPT394" s="296" t="s">
        <v>5784</v>
      </c>
      <c r="KPU394" s="296" t="s">
        <v>5784</v>
      </c>
      <c r="KPV394" s="296" t="s">
        <v>5784</v>
      </c>
      <c r="KPW394" s="296" t="s">
        <v>5784</v>
      </c>
      <c r="KPX394" s="296" t="s">
        <v>5784</v>
      </c>
      <c r="KPY394" s="296" t="s">
        <v>5784</v>
      </c>
      <c r="KPZ394" s="296" t="s">
        <v>5784</v>
      </c>
      <c r="KQA394" s="296" t="s">
        <v>5784</v>
      </c>
      <c r="KQB394" s="296" t="s">
        <v>5784</v>
      </c>
      <c r="KQC394" s="296" t="s">
        <v>5784</v>
      </c>
      <c r="KQD394" s="296" t="s">
        <v>5784</v>
      </c>
      <c r="KQE394" s="296" t="s">
        <v>5784</v>
      </c>
      <c r="KQF394" s="296" t="s">
        <v>5784</v>
      </c>
      <c r="KQG394" s="296" t="s">
        <v>5784</v>
      </c>
      <c r="KQH394" s="296" t="s">
        <v>5784</v>
      </c>
      <c r="KQI394" s="296" t="s">
        <v>5784</v>
      </c>
      <c r="KQJ394" s="296" t="s">
        <v>5784</v>
      </c>
      <c r="KQK394" s="296" t="s">
        <v>5784</v>
      </c>
      <c r="KQL394" s="296" t="s">
        <v>5784</v>
      </c>
      <c r="KQM394" s="296" t="s">
        <v>5784</v>
      </c>
      <c r="KQN394" s="296" t="s">
        <v>5784</v>
      </c>
      <c r="KQO394" s="296" t="s">
        <v>5784</v>
      </c>
      <c r="KQP394" s="296" t="s">
        <v>5784</v>
      </c>
      <c r="KQQ394" s="296" t="s">
        <v>5784</v>
      </c>
      <c r="KQR394" s="296" t="s">
        <v>5784</v>
      </c>
      <c r="KQS394" s="296" t="s">
        <v>5784</v>
      </c>
      <c r="KQT394" s="296" t="s">
        <v>5784</v>
      </c>
      <c r="KQU394" s="296" t="s">
        <v>5784</v>
      </c>
      <c r="KQV394" s="296" t="s">
        <v>5784</v>
      </c>
      <c r="KQW394" s="296" t="s">
        <v>5784</v>
      </c>
      <c r="KQX394" s="296" t="s">
        <v>5784</v>
      </c>
      <c r="KQY394" s="296" t="s">
        <v>5784</v>
      </c>
      <c r="KQZ394" s="296" t="s">
        <v>5784</v>
      </c>
      <c r="KRA394" s="296" t="s">
        <v>5784</v>
      </c>
      <c r="KRB394" s="296" t="s">
        <v>5784</v>
      </c>
      <c r="KRC394" s="296" t="s">
        <v>5784</v>
      </c>
      <c r="KRD394" s="296" t="s">
        <v>5784</v>
      </c>
      <c r="KRE394" s="296" t="s">
        <v>5784</v>
      </c>
      <c r="KRF394" s="296" t="s">
        <v>5784</v>
      </c>
      <c r="KRG394" s="296" t="s">
        <v>5784</v>
      </c>
      <c r="KRH394" s="296" t="s">
        <v>5784</v>
      </c>
      <c r="KRI394" s="296" t="s">
        <v>5784</v>
      </c>
      <c r="KRJ394" s="296" t="s">
        <v>5784</v>
      </c>
      <c r="KRK394" s="296" t="s">
        <v>5784</v>
      </c>
      <c r="KRL394" s="296" t="s">
        <v>5784</v>
      </c>
      <c r="KRM394" s="296" t="s">
        <v>5784</v>
      </c>
      <c r="KRN394" s="296" t="s">
        <v>5784</v>
      </c>
      <c r="KRO394" s="296" t="s">
        <v>5784</v>
      </c>
      <c r="KRP394" s="296" t="s">
        <v>5784</v>
      </c>
      <c r="KRQ394" s="296" t="s">
        <v>5784</v>
      </c>
      <c r="KRR394" s="296" t="s">
        <v>5784</v>
      </c>
      <c r="KRS394" s="296" t="s">
        <v>5784</v>
      </c>
      <c r="KRT394" s="296" t="s">
        <v>5784</v>
      </c>
      <c r="KRU394" s="296" t="s">
        <v>5784</v>
      </c>
      <c r="KRV394" s="296" t="s">
        <v>5784</v>
      </c>
      <c r="KRW394" s="296" t="s">
        <v>5784</v>
      </c>
      <c r="KRX394" s="296" t="s">
        <v>5784</v>
      </c>
      <c r="KRY394" s="296" t="s">
        <v>5784</v>
      </c>
      <c r="KRZ394" s="296" t="s">
        <v>5784</v>
      </c>
      <c r="KSA394" s="296" t="s">
        <v>5784</v>
      </c>
      <c r="KSB394" s="296" t="s">
        <v>5784</v>
      </c>
      <c r="KSC394" s="296" t="s">
        <v>5784</v>
      </c>
      <c r="KSD394" s="296" t="s">
        <v>5784</v>
      </c>
      <c r="KSE394" s="296" t="s">
        <v>5784</v>
      </c>
      <c r="KSF394" s="296" t="s">
        <v>5784</v>
      </c>
      <c r="KSG394" s="296" t="s">
        <v>5784</v>
      </c>
      <c r="KSH394" s="296" t="s">
        <v>5784</v>
      </c>
      <c r="KSI394" s="296" t="s">
        <v>5784</v>
      </c>
      <c r="KSJ394" s="296" t="s">
        <v>5784</v>
      </c>
      <c r="KSK394" s="296" t="s">
        <v>5784</v>
      </c>
      <c r="KSL394" s="296" t="s">
        <v>5784</v>
      </c>
      <c r="KSM394" s="296" t="s">
        <v>5784</v>
      </c>
      <c r="KSN394" s="296" t="s">
        <v>5784</v>
      </c>
      <c r="KSO394" s="296" t="s">
        <v>5784</v>
      </c>
      <c r="KSP394" s="296" t="s">
        <v>5784</v>
      </c>
      <c r="KSQ394" s="296" t="s">
        <v>5784</v>
      </c>
      <c r="KSR394" s="296" t="s">
        <v>5784</v>
      </c>
      <c r="KSS394" s="296" t="s">
        <v>5784</v>
      </c>
      <c r="KST394" s="296" t="s">
        <v>5784</v>
      </c>
      <c r="KSU394" s="296" t="s">
        <v>5784</v>
      </c>
      <c r="KSV394" s="296" t="s">
        <v>5784</v>
      </c>
      <c r="KSW394" s="296" t="s">
        <v>5784</v>
      </c>
      <c r="KSX394" s="296" t="s">
        <v>5784</v>
      </c>
      <c r="KSY394" s="296" t="s">
        <v>5784</v>
      </c>
      <c r="KSZ394" s="296" t="s">
        <v>5784</v>
      </c>
      <c r="KTA394" s="296" t="s">
        <v>5784</v>
      </c>
      <c r="KTB394" s="296" t="s">
        <v>5784</v>
      </c>
      <c r="KTC394" s="296" t="s">
        <v>5784</v>
      </c>
      <c r="KTD394" s="296" t="s">
        <v>5784</v>
      </c>
      <c r="KTE394" s="296" t="s">
        <v>5784</v>
      </c>
      <c r="KTF394" s="296" t="s">
        <v>5784</v>
      </c>
      <c r="KTG394" s="296" t="s">
        <v>5784</v>
      </c>
      <c r="KTH394" s="296" t="s">
        <v>5784</v>
      </c>
      <c r="KTI394" s="296" t="s">
        <v>5784</v>
      </c>
      <c r="KTJ394" s="296" t="s">
        <v>5784</v>
      </c>
      <c r="KTK394" s="296" t="s">
        <v>5784</v>
      </c>
      <c r="KTL394" s="296" t="s">
        <v>5784</v>
      </c>
      <c r="KTM394" s="296" t="s">
        <v>5784</v>
      </c>
      <c r="KTN394" s="296" t="s">
        <v>5784</v>
      </c>
      <c r="KTO394" s="296" t="s">
        <v>5784</v>
      </c>
      <c r="KTP394" s="296" t="s">
        <v>5784</v>
      </c>
      <c r="KTQ394" s="296" t="s">
        <v>5784</v>
      </c>
      <c r="KTR394" s="296" t="s">
        <v>5784</v>
      </c>
      <c r="KTS394" s="296" t="s">
        <v>5784</v>
      </c>
      <c r="KTT394" s="296" t="s">
        <v>5784</v>
      </c>
      <c r="KTU394" s="296" t="s">
        <v>5784</v>
      </c>
      <c r="KTV394" s="296" t="s">
        <v>5784</v>
      </c>
      <c r="KTW394" s="296" t="s">
        <v>5784</v>
      </c>
      <c r="KTX394" s="296" t="s">
        <v>5784</v>
      </c>
      <c r="KTY394" s="296" t="s">
        <v>5784</v>
      </c>
      <c r="KTZ394" s="296" t="s">
        <v>5784</v>
      </c>
      <c r="KUA394" s="296" t="s">
        <v>5784</v>
      </c>
      <c r="KUB394" s="296" t="s">
        <v>5784</v>
      </c>
      <c r="KUC394" s="296" t="s">
        <v>5784</v>
      </c>
      <c r="KUD394" s="296" t="s">
        <v>5784</v>
      </c>
      <c r="KUE394" s="296" t="s">
        <v>5784</v>
      </c>
      <c r="KUF394" s="296" t="s">
        <v>5784</v>
      </c>
      <c r="KUG394" s="296" t="s">
        <v>5784</v>
      </c>
      <c r="KUH394" s="296" t="s">
        <v>5784</v>
      </c>
      <c r="KUI394" s="296" t="s">
        <v>5784</v>
      </c>
      <c r="KUJ394" s="296" t="s">
        <v>5784</v>
      </c>
      <c r="KUK394" s="296" t="s">
        <v>5784</v>
      </c>
      <c r="KUL394" s="296" t="s">
        <v>5784</v>
      </c>
      <c r="KUM394" s="296" t="s">
        <v>5784</v>
      </c>
      <c r="KUN394" s="296" t="s">
        <v>5784</v>
      </c>
      <c r="KUO394" s="296" t="s">
        <v>5784</v>
      </c>
      <c r="KUP394" s="296" t="s">
        <v>5784</v>
      </c>
      <c r="KUQ394" s="296" t="s">
        <v>5784</v>
      </c>
      <c r="KUR394" s="296" t="s">
        <v>5784</v>
      </c>
      <c r="KUS394" s="296" t="s">
        <v>5784</v>
      </c>
      <c r="KUT394" s="296" t="s">
        <v>5784</v>
      </c>
      <c r="KUU394" s="296" t="s">
        <v>5784</v>
      </c>
      <c r="KUV394" s="296" t="s">
        <v>5784</v>
      </c>
      <c r="KUW394" s="296" t="s">
        <v>5784</v>
      </c>
      <c r="KUX394" s="296" t="s">
        <v>5784</v>
      </c>
      <c r="KUY394" s="296" t="s">
        <v>5784</v>
      </c>
      <c r="KUZ394" s="296" t="s">
        <v>5784</v>
      </c>
      <c r="KVA394" s="296" t="s">
        <v>5784</v>
      </c>
      <c r="KVB394" s="296" t="s">
        <v>5784</v>
      </c>
      <c r="KVC394" s="296" t="s">
        <v>5784</v>
      </c>
      <c r="KVD394" s="296" t="s">
        <v>5784</v>
      </c>
      <c r="KVE394" s="296" t="s">
        <v>5784</v>
      </c>
      <c r="KVF394" s="296" t="s">
        <v>5784</v>
      </c>
      <c r="KVG394" s="296" t="s">
        <v>5784</v>
      </c>
      <c r="KVH394" s="296" t="s">
        <v>5784</v>
      </c>
      <c r="KVI394" s="296" t="s">
        <v>5784</v>
      </c>
      <c r="KVJ394" s="296" t="s">
        <v>5784</v>
      </c>
      <c r="KVK394" s="296" t="s">
        <v>5784</v>
      </c>
      <c r="KVL394" s="296" t="s">
        <v>5784</v>
      </c>
      <c r="KVM394" s="296" t="s">
        <v>5784</v>
      </c>
      <c r="KVN394" s="296" t="s">
        <v>5784</v>
      </c>
      <c r="KVO394" s="296" t="s">
        <v>5784</v>
      </c>
      <c r="KVP394" s="296" t="s">
        <v>5784</v>
      </c>
      <c r="KVQ394" s="296" t="s">
        <v>5784</v>
      </c>
      <c r="KVR394" s="296" t="s">
        <v>5784</v>
      </c>
      <c r="KVS394" s="296" t="s">
        <v>5784</v>
      </c>
      <c r="KVT394" s="296" t="s">
        <v>5784</v>
      </c>
      <c r="KVU394" s="296" t="s">
        <v>5784</v>
      </c>
      <c r="KVV394" s="296" t="s">
        <v>5784</v>
      </c>
      <c r="KVW394" s="296" t="s">
        <v>5784</v>
      </c>
      <c r="KVX394" s="296" t="s">
        <v>5784</v>
      </c>
      <c r="KVY394" s="296" t="s">
        <v>5784</v>
      </c>
      <c r="KVZ394" s="296" t="s">
        <v>5784</v>
      </c>
      <c r="KWA394" s="296" t="s">
        <v>5784</v>
      </c>
      <c r="KWB394" s="296" t="s">
        <v>5784</v>
      </c>
      <c r="KWC394" s="296" t="s">
        <v>5784</v>
      </c>
      <c r="KWD394" s="296" t="s">
        <v>5784</v>
      </c>
      <c r="KWE394" s="296" t="s">
        <v>5784</v>
      </c>
      <c r="KWF394" s="296" t="s">
        <v>5784</v>
      </c>
      <c r="KWG394" s="296" t="s">
        <v>5784</v>
      </c>
      <c r="KWH394" s="296" t="s">
        <v>5784</v>
      </c>
      <c r="KWI394" s="296" t="s">
        <v>5784</v>
      </c>
      <c r="KWJ394" s="296" t="s">
        <v>5784</v>
      </c>
      <c r="KWK394" s="296" t="s">
        <v>5784</v>
      </c>
      <c r="KWL394" s="296" t="s">
        <v>5784</v>
      </c>
      <c r="KWM394" s="296" t="s">
        <v>5784</v>
      </c>
      <c r="KWN394" s="296" t="s">
        <v>5784</v>
      </c>
      <c r="KWO394" s="296" t="s">
        <v>5784</v>
      </c>
      <c r="KWP394" s="296" t="s">
        <v>5784</v>
      </c>
      <c r="KWQ394" s="296" t="s">
        <v>5784</v>
      </c>
      <c r="KWR394" s="296" t="s">
        <v>5784</v>
      </c>
      <c r="KWS394" s="296" t="s">
        <v>5784</v>
      </c>
      <c r="KWT394" s="296" t="s">
        <v>5784</v>
      </c>
      <c r="KWU394" s="296" t="s">
        <v>5784</v>
      </c>
      <c r="KWV394" s="296" t="s">
        <v>5784</v>
      </c>
      <c r="KWW394" s="296" t="s">
        <v>5784</v>
      </c>
      <c r="KWX394" s="296" t="s">
        <v>5784</v>
      </c>
      <c r="KWY394" s="296" t="s">
        <v>5784</v>
      </c>
      <c r="KWZ394" s="296" t="s">
        <v>5784</v>
      </c>
      <c r="KXA394" s="296" t="s">
        <v>5784</v>
      </c>
      <c r="KXB394" s="296" t="s">
        <v>5784</v>
      </c>
      <c r="KXC394" s="296" t="s">
        <v>5784</v>
      </c>
      <c r="KXD394" s="296" t="s">
        <v>5784</v>
      </c>
      <c r="KXE394" s="296" t="s">
        <v>5784</v>
      </c>
      <c r="KXF394" s="296" t="s">
        <v>5784</v>
      </c>
      <c r="KXG394" s="296" t="s">
        <v>5784</v>
      </c>
      <c r="KXH394" s="296" t="s">
        <v>5784</v>
      </c>
      <c r="KXI394" s="296" t="s">
        <v>5784</v>
      </c>
      <c r="KXJ394" s="296" t="s">
        <v>5784</v>
      </c>
      <c r="KXK394" s="296" t="s">
        <v>5784</v>
      </c>
      <c r="KXL394" s="296" t="s">
        <v>5784</v>
      </c>
      <c r="KXM394" s="296" t="s">
        <v>5784</v>
      </c>
      <c r="KXN394" s="296" t="s">
        <v>5784</v>
      </c>
      <c r="KXO394" s="296" t="s">
        <v>5784</v>
      </c>
      <c r="KXP394" s="296" t="s">
        <v>5784</v>
      </c>
      <c r="KXQ394" s="296" t="s">
        <v>5784</v>
      </c>
      <c r="KXR394" s="296" t="s">
        <v>5784</v>
      </c>
      <c r="KXS394" s="296" t="s">
        <v>5784</v>
      </c>
      <c r="KXT394" s="296" t="s">
        <v>5784</v>
      </c>
      <c r="KXU394" s="296" t="s">
        <v>5784</v>
      </c>
      <c r="KXV394" s="296" t="s">
        <v>5784</v>
      </c>
      <c r="KXW394" s="296" t="s">
        <v>5784</v>
      </c>
      <c r="KXX394" s="296" t="s">
        <v>5784</v>
      </c>
      <c r="KXY394" s="296" t="s">
        <v>5784</v>
      </c>
      <c r="KXZ394" s="296" t="s">
        <v>5784</v>
      </c>
      <c r="KYA394" s="296" t="s">
        <v>5784</v>
      </c>
      <c r="KYB394" s="296" t="s">
        <v>5784</v>
      </c>
      <c r="KYC394" s="296" t="s">
        <v>5784</v>
      </c>
      <c r="KYD394" s="296" t="s">
        <v>5784</v>
      </c>
      <c r="KYE394" s="296" t="s">
        <v>5784</v>
      </c>
      <c r="KYF394" s="296" t="s">
        <v>5784</v>
      </c>
      <c r="KYG394" s="296" t="s">
        <v>5784</v>
      </c>
      <c r="KYH394" s="296" t="s">
        <v>5784</v>
      </c>
      <c r="KYI394" s="296" t="s">
        <v>5784</v>
      </c>
      <c r="KYJ394" s="296" t="s">
        <v>5784</v>
      </c>
      <c r="KYK394" s="296" t="s">
        <v>5784</v>
      </c>
      <c r="KYL394" s="296" t="s">
        <v>5784</v>
      </c>
      <c r="KYM394" s="296" t="s">
        <v>5784</v>
      </c>
      <c r="KYN394" s="296" t="s">
        <v>5784</v>
      </c>
      <c r="KYO394" s="296" t="s">
        <v>5784</v>
      </c>
      <c r="KYP394" s="296" t="s">
        <v>5784</v>
      </c>
      <c r="KYQ394" s="296" t="s">
        <v>5784</v>
      </c>
      <c r="KYR394" s="296" t="s">
        <v>5784</v>
      </c>
      <c r="KYS394" s="296" t="s">
        <v>5784</v>
      </c>
      <c r="KYT394" s="296" t="s">
        <v>5784</v>
      </c>
      <c r="KYU394" s="296" t="s">
        <v>5784</v>
      </c>
      <c r="KYV394" s="296" t="s">
        <v>5784</v>
      </c>
      <c r="KYW394" s="296" t="s">
        <v>5784</v>
      </c>
      <c r="KYX394" s="296" t="s">
        <v>5784</v>
      </c>
      <c r="KYY394" s="296" t="s">
        <v>5784</v>
      </c>
      <c r="KYZ394" s="296" t="s">
        <v>5784</v>
      </c>
      <c r="KZA394" s="296" t="s">
        <v>5784</v>
      </c>
      <c r="KZB394" s="296" t="s">
        <v>5784</v>
      </c>
      <c r="KZC394" s="296" t="s">
        <v>5784</v>
      </c>
      <c r="KZD394" s="296" t="s">
        <v>5784</v>
      </c>
      <c r="KZE394" s="296" t="s">
        <v>5784</v>
      </c>
      <c r="KZF394" s="296" t="s">
        <v>5784</v>
      </c>
      <c r="KZG394" s="296" t="s">
        <v>5784</v>
      </c>
      <c r="KZH394" s="296" t="s">
        <v>5784</v>
      </c>
      <c r="KZI394" s="296" t="s">
        <v>5784</v>
      </c>
      <c r="KZJ394" s="296" t="s">
        <v>5784</v>
      </c>
      <c r="KZK394" s="296" t="s">
        <v>5784</v>
      </c>
      <c r="KZL394" s="296" t="s">
        <v>5784</v>
      </c>
      <c r="KZM394" s="296" t="s">
        <v>5784</v>
      </c>
      <c r="KZN394" s="296" t="s">
        <v>5784</v>
      </c>
      <c r="KZO394" s="296" t="s">
        <v>5784</v>
      </c>
      <c r="KZP394" s="296" t="s">
        <v>5784</v>
      </c>
      <c r="KZQ394" s="296" t="s">
        <v>5784</v>
      </c>
      <c r="KZR394" s="296" t="s">
        <v>5784</v>
      </c>
      <c r="KZS394" s="296" t="s">
        <v>5784</v>
      </c>
      <c r="KZT394" s="296" t="s">
        <v>5784</v>
      </c>
      <c r="KZU394" s="296" t="s">
        <v>5784</v>
      </c>
      <c r="KZV394" s="296" t="s">
        <v>5784</v>
      </c>
      <c r="KZW394" s="296" t="s">
        <v>5784</v>
      </c>
      <c r="KZX394" s="296" t="s">
        <v>5784</v>
      </c>
      <c r="KZY394" s="296" t="s">
        <v>5784</v>
      </c>
      <c r="KZZ394" s="296" t="s">
        <v>5784</v>
      </c>
      <c r="LAA394" s="296" t="s">
        <v>5784</v>
      </c>
      <c r="LAB394" s="296" t="s">
        <v>5784</v>
      </c>
      <c r="LAC394" s="296" t="s">
        <v>5784</v>
      </c>
      <c r="LAD394" s="296" t="s">
        <v>5784</v>
      </c>
      <c r="LAE394" s="296" t="s">
        <v>5784</v>
      </c>
      <c r="LAF394" s="296" t="s">
        <v>5784</v>
      </c>
      <c r="LAG394" s="296" t="s">
        <v>5784</v>
      </c>
      <c r="LAH394" s="296" t="s">
        <v>5784</v>
      </c>
      <c r="LAI394" s="296" t="s">
        <v>5784</v>
      </c>
      <c r="LAJ394" s="296" t="s">
        <v>5784</v>
      </c>
      <c r="LAK394" s="296" t="s">
        <v>5784</v>
      </c>
      <c r="LAL394" s="296" t="s">
        <v>5784</v>
      </c>
      <c r="LAM394" s="296" t="s">
        <v>5784</v>
      </c>
      <c r="LAN394" s="296" t="s">
        <v>5784</v>
      </c>
      <c r="LAO394" s="296" t="s">
        <v>5784</v>
      </c>
      <c r="LAP394" s="296" t="s">
        <v>5784</v>
      </c>
      <c r="LAQ394" s="296" t="s">
        <v>5784</v>
      </c>
      <c r="LAR394" s="296" t="s">
        <v>5784</v>
      </c>
      <c r="LAS394" s="296" t="s">
        <v>5784</v>
      </c>
      <c r="LAT394" s="296" t="s">
        <v>5784</v>
      </c>
      <c r="LAU394" s="296" t="s">
        <v>5784</v>
      </c>
      <c r="LAV394" s="296" t="s">
        <v>5784</v>
      </c>
      <c r="LAW394" s="296" t="s">
        <v>5784</v>
      </c>
      <c r="LAX394" s="296" t="s">
        <v>5784</v>
      </c>
      <c r="LAY394" s="296" t="s">
        <v>5784</v>
      </c>
      <c r="LAZ394" s="296" t="s">
        <v>5784</v>
      </c>
      <c r="LBA394" s="296" t="s">
        <v>5784</v>
      </c>
      <c r="LBB394" s="296" t="s">
        <v>5784</v>
      </c>
      <c r="LBC394" s="296" t="s">
        <v>5784</v>
      </c>
      <c r="LBD394" s="296" t="s">
        <v>5784</v>
      </c>
      <c r="LBE394" s="296" t="s">
        <v>5784</v>
      </c>
      <c r="LBF394" s="296" t="s">
        <v>5784</v>
      </c>
      <c r="LBG394" s="296" t="s">
        <v>5784</v>
      </c>
      <c r="LBH394" s="296" t="s">
        <v>5784</v>
      </c>
      <c r="LBI394" s="296" t="s">
        <v>5784</v>
      </c>
      <c r="LBJ394" s="296" t="s">
        <v>5784</v>
      </c>
      <c r="LBK394" s="296" t="s">
        <v>5784</v>
      </c>
      <c r="LBL394" s="296" t="s">
        <v>5784</v>
      </c>
      <c r="LBM394" s="296" t="s">
        <v>5784</v>
      </c>
      <c r="LBN394" s="296" t="s">
        <v>5784</v>
      </c>
      <c r="LBO394" s="296" t="s">
        <v>5784</v>
      </c>
      <c r="LBP394" s="296" t="s">
        <v>5784</v>
      </c>
      <c r="LBQ394" s="296" t="s">
        <v>5784</v>
      </c>
      <c r="LBR394" s="296" t="s">
        <v>5784</v>
      </c>
      <c r="LBS394" s="296" t="s">
        <v>5784</v>
      </c>
      <c r="LBT394" s="296" t="s">
        <v>5784</v>
      </c>
      <c r="LBU394" s="296" t="s">
        <v>5784</v>
      </c>
      <c r="LBV394" s="296" t="s">
        <v>5784</v>
      </c>
      <c r="LBW394" s="296" t="s">
        <v>5784</v>
      </c>
      <c r="LBX394" s="296" t="s">
        <v>5784</v>
      </c>
      <c r="LBY394" s="296" t="s">
        <v>5784</v>
      </c>
      <c r="LBZ394" s="296" t="s">
        <v>5784</v>
      </c>
      <c r="LCA394" s="296" t="s">
        <v>5784</v>
      </c>
      <c r="LCB394" s="296" t="s">
        <v>5784</v>
      </c>
      <c r="LCC394" s="296" t="s">
        <v>5784</v>
      </c>
      <c r="LCD394" s="296" t="s">
        <v>5784</v>
      </c>
      <c r="LCE394" s="296" t="s">
        <v>5784</v>
      </c>
      <c r="LCF394" s="296" t="s">
        <v>5784</v>
      </c>
      <c r="LCG394" s="296" t="s">
        <v>5784</v>
      </c>
      <c r="LCH394" s="296" t="s">
        <v>5784</v>
      </c>
      <c r="LCI394" s="296" t="s">
        <v>5784</v>
      </c>
      <c r="LCJ394" s="296" t="s">
        <v>5784</v>
      </c>
      <c r="LCK394" s="296" t="s">
        <v>5784</v>
      </c>
      <c r="LCL394" s="296" t="s">
        <v>5784</v>
      </c>
      <c r="LCM394" s="296" t="s">
        <v>5784</v>
      </c>
      <c r="LCN394" s="296" t="s">
        <v>5784</v>
      </c>
      <c r="LCO394" s="296" t="s">
        <v>5784</v>
      </c>
      <c r="LCP394" s="296" t="s">
        <v>5784</v>
      </c>
      <c r="LCQ394" s="296" t="s">
        <v>5784</v>
      </c>
      <c r="LCR394" s="296" t="s">
        <v>5784</v>
      </c>
      <c r="LCS394" s="296" t="s">
        <v>5784</v>
      </c>
      <c r="LCT394" s="296" t="s">
        <v>5784</v>
      </c>
      <c r="LCU394" s="296" t="s">
        <v>5784</v>
      </c>
      <c r="LCV394" s="296" t="s">
        <v>5784</v>
      </c>
      <c r="LCW394" s="296" t="s">
        <v>5784</v>
      </c>
      <c r="LCX394" s="296" t="s">
        <v>5784</v>
      </c>
      <c r="LCY394" s="296" t="s">
        <v>5784</v>
      </c>
      <c r="LCZ394" s="296" t="s">
        <v>5784</v>
      </c>
      <c r="LDA394" s="296" t="s">
        <v>5784</v>
      </c>
      <c r="LDB394" s="296" t="s">
        <v>5784</v>
      </c>
      <c r="LDC394" s="296" t="s">
        <v>5784</v>
      </c>
      <c r="LDD394" s="296" t="s">
        <v>5784</v>
      </c>
      <c r="LDE394" s="296" t="s">
        <v>5784</v>
      </c>
      <c r="LDF394" s="296" t="s">
        <v>5784</v>
      </c>
      <c r="LDG394" s="296" t="s">
        <v>5784</v>
      </c>
      <c r="LDH394" s="296" t="s">
        <v>5784</v>
      </c>
      <c r="LDI394" s="296" t="s">
        <v>5784</v>
      </c>
      <c r="LDJ394" s="296" t="s">
        <v>5784</v>
      </c>
      <c r="LDK394" s="296" t="s">
        <v>5784</v>
      </c>
      <c r="LDL394" s="296" t="s">
        <v>5784</v>
      </c>
      <c r="LDM394" s="296" t="s">
        <v>5784</v>
      </c>
      <c r="LDN394" s="296" t="s">
        <v>5784</v>
      </c>
      <c r="LDO394" s="296" t="s">
        <v>5784</v>
      </c>
      <c r="LDP394" s="296" t="s">
        <v>5784</v>
      </c>
      <c r="LDQ394" s="296" t="s">
        <v>5784</v>
      </c>
      <c r="LDR394" s="296" t="s">
        <v>5784</v>
      </c>
      <c r="LDS394" s="296" t="s">
        <v>5784</v>
      </c>
      <c r="LDT394" s="296" t="s">
        <v>5784</v>
      </c>
      <c r="LDU394" s="296" t="s">
        <v>5784</v>
      </c>
      <c r="LDV394" s="296" t="s">
        <v>5784</v>
      </c>
      <c r="LDW394" s="296" t="s">
        <v>5784</v>
      </c>
      <c r="LDX394" s="296" t="s">
        <v>5784</v>
      </c>
      <c r="LDY394" s="296" t="s">
        <v>5784</v>
      </c>
      <c r="LDZ394" s="296" t="s">
        <v>5784</v>
      </c>
      <c r="LEA394" s="296" t="s">
        <v>5784</v>
      </c>
      <c r="LEB394" s="296" t="s">
        <v>5784</v>
      </c>
      <c r="LEC394" s="296" t="s">
        <v>5784</v>
      </c>
      <c r="LED394" s="296" t="s">
        <v>5784</v>
      </c>
      <c r="LEE394" s="296" t="s">
        <v>5784</v>
      </c>
      <c r="LEF394" s="296" t="s">
        <v>5784</v>
      </c>
      <c r="LEG394" s="296" t="s">
        <v>5784</v>
      </c>
      <c r="LEH394" s="296" t="s">
        <v>5784</v>
      </c>
      <c r="LEI394" s="296" t="s">
        <v>5784</v>
      </c>
      <c r="LEJ394" s="296" t="s">
        <v>5784</v>
      </c>
      <c r="LEK394" s="296" t="s">
        <v>5784</v>
      </c>
      <c r="LEL394" s="296" t="s">
        <v>5784</v>
      </c>
      <c r="LEM394" s="296" t="s">
        <v>5784</v>
      </c>
      <c r="LEN394" s="296" t="s">
        <v>5784</v>
      </c>
      <c r="LEO394" s="296" t="s">
        <v>5784</v>
      </c>
      <c r="LEP394" s="296" t="s">
        <v>5784</v>
      </c>
      <c r="LEQ394" s="296" t="s">
        <v>5784</v>
      </c>
      <c r="LER394" s="296" t="s">
        <v>5784</v>
      </c>
      <c r="LES394" s="296" t="s">
        <v>5784</v>
      </c>
      <c r="LET394" s="296" t="s">
        <v>5784</v>
      </c>
      <c r="LEU394" s="296" t="s">
        <v>5784</v>
      </c>
      <c r="LEV394" s="296" t="s">
        <v>5784</v>
      </c>
      <c r="LEW394" s="296" t="s">
        <v>5784</v>
      </c>
      <c r="LEX394" s="296" t="s">
        <v>5784</v>
      </c>
      <c r="LEY394" s="296" t="s">
        <v>5784</v>
      </c>
      <c r="LEZ394" s="296" t="s">
        <v>5784</v>
      </c>
      <c r="LFA394" s="296" t="s">
        <v>5784</v>
      </c>
      <c r="LFB394" s="296" t="s">
        <v>5784</v>
      </c>
      <c r="LFC394" s="296" t="s">
        <v>5784</v>
      </c>
      <c r="LFD394" s="296" t="s">
        <v>5784</v>
      </c>
      <c r="LFE394" s="296" t="s">
        <v>5784</v>
      </c>
      <c r="LFF394" s="296" t="s">
        <v>5784</v>
      </c>
      <c r="LFG394" s="296" t="s">
        <v>5784</v>
      </c>
      <c r="LFH394" s="296" t="s">
        <v>5784</v>
      </c>
      <c r="LFI394" s="296" t="s">
        <v>5784</v>
      </c>
      <c r="LFJ394" s="296" t="s">
        <v>5784</v>
      </c>
      <c r="LFK394" s="296" t="s">
        <v>5784</v>
      </c>
      <c r="LFL394" s="296" t="s">
        <v>5784</v>
      </c>
      <c r="LFM394" s="296" t="s">
        <v>5784</v>
      </c>
      <c r="LFN394" s="296" t="s">
        <v>5784</v>
      </c>
      <c r="LFO394" s="296" t="s">
        <v>5784</v>
      </c>
      <c r="LFP394" s="296" t="s">
        <v>5784</v>
      </c>
      <c r="LFQ394" s="296" t="s">
        <v>5784</v>
      </c>
      <c r="LFR394" s="296" t="s">
        <v>5784</v>
      </c>
      <c r="LFS394" s="296" t="s">
        <v>5784</v>
      </c>
      <c r="LFT394" s="296" t="s">
        <v>5784</v>
      </c>
      <c r="LFU394" s="296" t="s">
        <v>5784</v>
      </c>
      <c r="LFV394" s="296" t="s">
        <v>5784</v>
      </c>
      <c r="LFW394" s="296" t="s">
        <v>5784</v>
      </c>
      <c r="LFX394" s="296" t="s">
        <v>5784</v>
      </c>
      <c r="LFY394" s="296" t="s">
        <v>5784</v>
      </c>
      <c r="LFZ394" s="296" t="s">
        <v>5784</v>
      </c>
      <c r="LGA394" s="296" t="s">
        <v>5784</v>
      </c>
      <c r="LGB394" s="296" t="s">
        <v>5784</v>
      </c>
      <c r="LGC394" s="296" t="s">
        <v>5784</v>
      </c>
      <c r="LGD394" s="296" t="s">
        <v>5784</v>
      </c>
      <c r="LGE394" s="296" t="s">
        <v>5784</v>
      </c>
      <c r="LGF394" s="296" t="s">
        <v>5784</v>
      </c>
      <c r="LGG394" s="296" t="s">
        <v>5784</v>
      </c>
      <c r="LGH394" s="296" t="s">
        <v>5784</v>
      </c>
      <c r="LGI394" s="296" t="s">
        <v>5784</v>
      </c>
      <c r="LGJ394" s="296" t="s">
        <v>5784</v>
      </c>
      <c r="LGK394" s="296" t="s">
        <v>5784</v>
      </c>
      <c r="LGL394" s="296" t="s">
        <v>5784</v>
      </c>
      <c r="LGM394" s="296" t="s">
        <v>5784</v>
      </c>
      <c r="LGN394" s="296" t="s">
        <v>5784</v>
      </c>
      <c r="LGO394" s="296" t="s">
        <v>5784</v>
      </c>
      <c r="LGP394" s="296" t="s">
        <v>5784</v>
      </c>
      <c r="LGQ394" s="296" t="s">
        <v>5784</v>
      </c>
      <c r="LGR394" s="296" t="s">
        <v>5784</v>
      </c>
      <c r="LGS394" s="296" t="s">
        <v>5784</v>
      </c>
      <c r="LGT394" s="296" t="s">
        <v>5784</v>
      </c>
      <c r="LGU394" s="296" t="s">
        <v>5784</v>
      </c>
      <c r="LGV394" s="296" t="s">
        <v>5784</v>
      </c>
      <c r="LGW394" s="296" t="s">
        <v>5784</v>
      </c>
      <c r="LGX394" s="296" t="s">
        <v>5784</v>
      </c>
      <c r="LGY394" s="296" t="s">
        <v>5784</v>
      </c>
      <c r="LGZ394" s="296" t="s">
        <v>5784</v>
      </c>
      <c r="LHA394" s="296" t="s">
        <v>5784</v>
      </c>
      <c r="LHB394" s="296" t="s">
        <v>5784</v>
      </c>
      <c r="LHC394" s="296" t="s">
        <v>5784</v>
      </c>
      <c r="LHD394" s="296" t="s">
        <v>5784</v>
      </c>
      <c r="LHE394" s="296" t="s">
        <v>5784</v>
      </c>
      <c r="LHF394" s="296" t="s">
        <v>5784</v>
      </c>
      <c r="LHG394" s="296" t="s">
        <v>5784</v>
      </c>
      <c r="LHH394" s="296" t="s">
        <v>5784</v>
      </c>
      <c r="LHI394" s="296" t="s">
        <v>5784</v>
      </c>
      <c r="LHJ394" s="296" t="s">
        <v>5784</v>
      </c>
      <c r="LHK394" s="296" t="s">
        <v>5784</v>
      </c>
      <c r="LHL394" s="296" t="s">
        <v>5784</v>
      </c>
      <c r="LHM394" s="296" t="s">
        <v>5784</v>
      </c>
      <c r="LHN394" s="296" t="s">
        <v>5784</v>
      </c>
      <c r="LHO394" s="296" t="s">
        <v>5784</v>
      </c>
      <c r="LHP394" s="296" t="s">
        <v>5784</v>
      </c>
      <c r="LHQ394" s="296" t="s">
        <v>5784</v>
      </c>
      <c r="LHR394" s="296" t="s">
        <v>5784</v>
      </c>
      <c r="LHS394" s="296" t="s">
        <v>5784</v>
      </c>
      <c r="LHT394" s="296" t="s">
        <v>5784</v>
      </c>
      <c r="LHU394" s="296" t="s">
        <v>5784</v>
      </c>
      <c r="LHV394" s="296" t="s">
        <v>5784</v>
      </c>
      <c r="LHW394" s="296" t="s">
        <v>5784</v>
      </c>
      <c r="LHX394" s="296" t="s">
        <v>5784</v>
      </c>
      <c r="LHY394" s="296" t="s">
        <v>5784</v>
      </c>
      <c r="LHZ394" s="296" t="s">
        <v>5784</v>
      </c>
      <c r="LIA394" s="296" t="s">
        <v>5784</v>
      </c>
      <c r="LIB394" s="296" t="s">
        <v>5784</v>
      </c>
      <c r="LIC394" s="296" t="s">
        <v>5784</v>
      </c>
      <c r="LID394" s="296" t="s">
        <v>5784</v>
      </c>
      <c r="LIE394" s="296" t="s">
        <v>5784</v>
      </c>
      <c r="LIF394" s="296" t="s">
        <v>5784</v>
      </c>
      <c r="LIG394" s="296" t="s">
        <v>5784</v>
      </c>
      <c r="LIH394" s="296" t="s">
        <v>5784</v>
      </c>
      <c r="LII394" s="296" t="s">
        <v>5784</v>
      </c>
      <c r="LIJ394" s="296" t="s">
        <v>5784</v>
      </c>
      <c r="LIK394" s="296" t="s">
        <v>5784</v>
      </c>
      <c r="LIL394" s="296" t="s">
        <v>5784</v>
      </c>
      <c r="LIM394" s="296" t="s">
        <v>5784</v>
      </c>
      <c r="LIN394" s="296" t="s">
        <v>5784</v>
      </c>
      <c r="LIO394" s="296" t="s">
        <v>5784</v>
      </c>
      <c r="LIP394" s="296" t="s">
        <v>5784</v>
      </c>
      <c r="LIQ394" s="296" t="s">
        <v>5784</v>
      </c>
      <c r="LIR394" s="296" t="s">
        <v>5784</v>
      </c>
      <c r="LIS394" s="296" t="s">
        <v>5784</v>
      </c>
      <c r="LIT394" s="296" t="s">
        <v>5784</v>
      </c>
      <c r="LIU394" s="296" t="s">
        <v>5784</v>
      </c>
      <c r="LIV394" s="296" t="s">
        <v>5784</v>
      </c>
      <c r="LIW394" s="296" t="s">
        <v>5784</v>
      </c>
      <c r="LIX394" s="296" t="s">
        <v>5784</v>
      </c>
      <c r="LIY394" s="296" t="s">
        <v>5784</v>
      </c>
      <c r="LIZ394" s="296" t="s">
        <v>5784</v>
      </c>
      <c r="LJA394" s="296" t="s">
        <v>5784</v>
      </c>
      <c r="LJB394" s="296" t="s">
        <v>5784</v>
      </c>
      <c r="LJC394" s="296" t="s">
        <v>5784</v>
      </c>
      <c r="LJD394" s="296" t="s">
        <v>5784</v>
      </c>
      <c r="LJE394" s="296" t="s">
        <v>5784</v>
      </c>
      <c r="LJF394" s="296" t="s">
        <v>5784</v>
      </c>
      <c r="LJG394" s="296" t="s">
        <v>5784</v>
      </c>
      <c r="LJH394" s="296" t="s">
        <v>5784</v>
      </c>
      <c r="LJI394" s="296" t="s">
        <v>5784</v>
      </c>
      <c r="LJJ394" s="296" t="s">
        <v>5784</v>
      </c>
      <c r="LJK394" s="296" t="s">
        <v>5784</v>
      </c>
      <c r="LJL394" s="296" t="s">
        <v>5784</v>
      </c>
      <c r="LJM394" s="296" t="s">
        <v>5784</v>
      </c>
      <c r="LJN394" s="296" t="s">
        <v>5784</v>
      </c>
      <c r="LJO394" s="296" t="s">
        <v>5784</v>
      </c>
      <c r="LJP394" s="296" t="s">
        <v>5784</v>
      </c>
      <c r="LJQ394" s="296" t="s">
        <v>5784</v>
      </c>
      <c r="LJR394" s="296" t="s">
        <v>5784</v>
      </c>
      <c r="LJS394" s="296" t="s">
        <v>5784</v>
      </c>
      <c r="LJT394" s="296" t="s">
        <v>5784</v>
      </c>
      <c r="LJU394" s="296" t="s">
        <v>5784</v>
      </c>
      <c r="LJV394" s="296" t="s">
        <v>5784</v>
      </c>
      <c r="LJW394" s="296" t="s">
        <v>5784</v>
      </c>
      <c r="LJX394" s="296" t="s">
        <v>5784</v>
      </c>
      <c r="LJY394" s="296" t="s">
        <v>5784</v>
      </c>
      <c r="LJZ394" s="296" t="s">
        <v>5784</v>
      </c>
      <c r="LKA394" s="296" t="s">
        <v>5784</v>
      </c>
      <c r="LKB394" s="296" t="s">
        <v>5784</v>
      </c>
      <c r="LKC394" s="296" t="s">
        <v>5784</v>
      </c>
      <c r="LKD394" s="296" t="s">
        <v>5784</v>
      </c>
      <c r="LKE394" s="296" t="s">
        <v>5784</v>
      </c>
      <c r="LKF394" s="296" t="s">
        <v>5784</v>
      </c>
      <c r="LKG394" s="296" t="s">
        <v>5784</v>
      </c>
      <c r="LKH394" s="296" t="s">
        <v>5784</v>
      </c>
      <c r="LKI394" s="296" t="s">
        <v>5784</v>
      </c>
      <c r="LKJ394" s="296" t="s">
        <v>5784</v>
      </c>
      <c r="LKK394" s="296" t="s">
        <v>5784</v>
      </c>
      <c r="LKL394" s="296" t="s">
        <v>5784</v>
      </c>
      <c r="LKM394" s="296" t="s">
        <v>5784</v>
      </c>
      <c r="LKN394" s="296" t="s">
        <v>5784</v>
      </c>
      <c r="LKO394" s="296" t="s">
        <v>5784</v>
      </c>
      <c r="LKP394" s="296" t="s">
        <v>5784</v>
      </c>
      <c r="LKQ394" s="296" t="s">
        <v>5784</v>
      </c>
      <c r="LKR394" s="296" t="s">
        <v>5784</v>
      </c>
      <c r="LKS394" s="296" t="s">
        <v>5784</v>
      </c>
      <c r="LKT394" s="296" t="s">
        <v>5784</v>
      </c>
      <c r="LKU394" s="296" t="s">
        <v>5784</v>
      </c>
      <c r="LKV394" s="296" t="s">
        <v>5784</v>
      </c>
      <c r="LKW394" s="296" t="s">
        <v>5784</v>
      </c>
      <c r="LKX394" s="296" t="s">
        <v>5784</v>
      </c>
      <c r="LKY394" s="296" t="s">
        <v>5784</v>
      </c>
      <c r="LKZ394" s="296" t="s">
        <v>5784</v>
      </c>
      <c r="LLA394" s="296" t="s">
        <v>5784</v>
      </c>
      <c r="LLB394" s="296" t="s">
        <v>5784</v>
      </c>
      <c r="LLC394" s="296" t="s">
        <v>5784</v>
      </c>
      <c r="LLD394" s="296" t="s">
        <v>5784</v>
      </c>
      <c r="LLE394" s="296" t="s">
        <v>5784</v>
      </c>
      <c r="LLF394" s="296" t="s">
        <v>5784</v>
      </c>
      <c r="LLG394" s="296" t="s">
        <v>5784</v>
      </c>
      <c r="LLH394" s="296" t="s">
        <v>5784</v>
      </c>
      <c r="LLI394" s="296" t="s">
        <v>5784</v>
      </c>
      <c r="LLJ394" s="296" t="s">
        <v>5784</v>
      </c>
      <c r="LLK394" s="296" t="s">
        <v>5784</v>
      </c>
      <c r="LLL394" s="296" t="s">
        <v>5784</v>
      </c>
      <c r="LLM394" s="296" t="s">
        <v>5784</v>
      </c>
      <c r="LLN394" s="296" t="s">
        <v>5784</v>
      </c>
      <c r="LLO394" s="296" t="s">
        <v>5784</v>
      </c>
      <c r="LLP394" s="296" t="s">
        <v>5784</v>
      </c>
      <c r="LLQ394" s="296" t="s">
        <v>5784</v>
      </c>
      <c r="LLR394" s="296" t="s">
        <v>5784</v>
      </c>
      <c r="LLS394" s="296" t="s">
        <v>5784</v>
      </c>
      <c r="LLT394" s="296" t="s">
        <v>5784</v>
      </c>
      <c r="LLU394" s="296" t="s">
        <v>5784</v>
      </c>
      <c r="LLV394" s="296" t="s">
        <v>5784</v>
      </c>
      <c r="LLW394" s="296" t="s">
        <v>5784</v>
      </c>
      <c r="LLX394" s="296" t="s">
        <v>5784</v>
      </c>
      <c r="LLY394" s="296" t="s">
        <v>5784</v>
      </c>
      <c r="LLZ394" s="296" t="s">
        <v>5784</v>
      </c>
      <c r="LMA394" s="296" t="s">
        <v>5784</v>
      </c>
      <c r="LMB394" s="296" t="s">
        <v>5784</v>
      </c>
      <c r="LMC394" s="296" t="s">
        <v>5784</v>
      </c>
      <c r="LMD394" s="296" t="s">
        <v>5784</v>
      </c>
      <c r="LME394" s="296" t="s">
        <v>5784</v>
      </c>
      <c r="LMF394" s="296" t="s">
        <v>5784</v>
      </c>
      <c r="LMG394" s="296" t="s">
        <v>5784</v>
      </c>
      <c r="LMH394" s="296" t="s">
        <v>5784</v>
      </c>
      <c r="LMI394" s="296" t="s">
        <v>5784</v>
      </c>
      <c r="LMJ394" s="296" t="s">
        <v>5784</v>
      </c>
      <c r="LMK394" s="296" t="s">
        <v>5784</v>
      </c>
      <c r="LML394" s="296" t="s">
        <v>5784</v>
      </c>
      <c r="LMM394" s="296" t="s">
        <v>5784</v>
      </c>
      <c r="LMN394" s="296" t="s">
        <v>5784</v>
      </c>
      <c r="LMO394" s="296" t="s">
        <v>5784</v>
      </c>
      <c r="LMP394" s="296" t="s">
        <v>5784</v>
      </c>
      <c r="LMQ394" s="296" t="s">
        <v>5784</v>
      </c>
      <c r="LMR394" s="296" t="s">
        <v>5784</v>
      </c>
      <c r="LMS394" s="296" t="s">
        <v>5784</v>
      </c>
      <c r="LMT394" s="296" t="s">
        <v>5784</v>
      </c>
      <c r="LMU394" s="296" t="s">
        <v>5784</v>
      </c>
      <c r="LMV394" s="296" t="s">
        <v>5784</v>
      </c>
      <c r="LMW394" s="296" t="s">
        <v>5784</v>
      </c>
      <c r="LMX394" s="296" t="s">
        <v>5784</v>
      </c>
      <c r="LMY394" s="296" t="s">
        <v>5784</v>
      </c>
      <c r="LMZ394" s="296" t="s">
        <v>5784</v>
      </c>
      <c r="LNA394" s="296" t="s">
        <v>5784</v>
      </c>
      <c r="LNB394" s="296" t="s">
        <v>5784</v>
      </c>
      <c r="LNC394" s="296" t="s">
        <v>5784</v>
      </c>
      <c r="LND394" s="296" t="s">
        <v>5784</v>
      </c>
      <c r="LNE394" s="296" t="s">
        <v>5784</v>
      </c>
      <c r="LNF394" s="296" t="s">
        <v>5784</v>
      </c>
      <c r="LNG394" s="296" t="s">
        <v>5784</v>
      </c>
      <c r="LNH394" s="296" t="s">
        <v>5784</v>
      </c>
      <c r="LNI394" s="296" t="s">
        <v>5784</v>
      </c>
      <c r="LNJ394" s="296" t="s">
        <v>5784</v>
      </c>
      <c r="LNK394" s="296" t="s">
        <v>5784</v>
      </c>
      <c r="LNL394" s="296" t="s">
        <v>5784</v>
      </c>
      <c r="LNM394" s="296" t="s">
        <v>5784</v>
      </c>
      <c r="LNN394" s="296" t="s">
        <v>5784</v>
      </c>
      <c r="LNO394" s="296" t="s">
        <v>5784</v>
      </c>
      <c r="LNP394" s="296" t="s">
        <v>5784</v>
      </c>
      <c r="LNQ394" s="296" t="s">
        <v>5784</v>
      </c>
      <c r="LNR394" s="296" t="s">
        <v>5784</v>
      </c>
      <c r="LNS394" s="296" t="s">
        <v>5784</v>
      </c>
      <c r="LNT394" s="296" t="s">
        <v>5784</v>
      </c>
      <c r="LNU394" s="296" t="s">
        <v>5784</v>
      </c>
      <c r="LNV394" s="296" t="s">
        <v>5784</v>
      </c>
      <c r="LNW394" s="296" t="s">
        <v>5784</v>
      </c>
      <c r="LNX394" s="296" t="s">
        <v>5784</v>
      </c>
      <c r="LNY394" s="296" t="s">
        <v>5784</v>
      </c>
      <c r="LNZ394" s="296" t="s">
        <v>5784</v>
      </c>
      <c r="LOA394" s="296" t="s">
        <v>5784</v>
      </c>
      <c r="LOB394" s="296" t="s">
        <v>5784</v>
      </c>
      <c r="LOC394" s="296" t="s">
        <v>5784</v>
      </c>
      <c r="LOD394" s="296" t="s">
        <v>5784</v>
      </c>
      <c r="LOE394" s="296" t="s">
        <v>5784</v>
      </c>
      <c r="LOF394" s="296" t="s">
        <v>5784</v>
      </c>
      <c r="LOG394" s="296" t="s">
        <v>5784</v>
      </c>
      <c r="LOH394" s="296" t="s">
        <v>5784</v>
      </c>
      <c r="LOI394" s="296" t="s">
        <v>5784</v>
      </c>
      <c r="LOJ394" s="296" t="s">
        <v>5784</v>
      </c>
      <c r="LOK394" s="296" t="s">
        <v>5784</v>
      </c>
      <c r="LOL394" s="296" t="s">
        <v>5784</v>
      </c>
      <c r="LOM394" s="296" t="s">
        <v>5784</v>
      </c>
      <c r="LON394" s="296" t="s">
        <v>5784</v>
      </c>
      <c r="LOO394" s="296" t="s">
        <v>5784</v>
      </c>
      <c r="LOP394" s="296" t="s">
        <v>5784</v>
      </c>
      <c r="LOQ394" s="296" t="s">
        <v>5784</v>
      </c>
      <c r="LOR394" s="296" t="s">
        <v>5784</v>
      </c>
      <c r="LOS394" s="296" t="s">
        <v>5784</v>
      </c>
      <c r="LOT394" s="296" t="s">
        <v>5784</v>
      </c>
      <c r="LOU394" s="296" t="s">
        <v>5784</v>
      </c>
      <c r="LOV394" s="296" t="s">
        <v>5784</v>
      </c>
      <c r="LOW394" s="296" t="s">
        <v>5784</v>
      </c>
      <c r="LOX394" s="296" t="s">
        <v>5784</v>
      </c>
      <c r="LOY394" s="296" t="s">
        <v>5784</v>
      </c>
      <c r="LOZ394" s="296" t="s">
        <v>5784</v>
      </c>
      <c r="LPA394" s="296" t="s">
        <v>5784</v>
      </c>
      <c r="LPB394" s="296" t="s">
        <v>5784</v>
      </c>
      <c r="LPC394" s="296" t="s">
        <v>5784</v>
      </c>
      <c r="LPD394" s="296" t="s">
        <v>5784</v>
      </c>
      <c r="LPE394" s="296" t="s">
        <v>5784</v>
      </c>
      <c r="LPF394" s="296" t="s">
        <v>5784</v>
      </c>
      <c r="LPG394" s="296" t="s">
        <v>5784</v>
      </c>
      <c r="LPH394" s="296" t="s">
        <v>5784</v>
      </c>
      <c r="LPI394" s="296" t="s">
        <v>5784</v>
      </c>
      <c r="LPJ394" s="296" t="s">
        <v>5784</v>
      </c>
      <c r="LPK394" s="296" t="s">
        <v>5784</v>
      </c>
      <c r="LPL394" s="296" t="s">
        <v>5784</v>
      </c>
      <c r="LPM394" s="296" t="s">
        <v>5784</v>
      </c>
      <c r="LPN394" s="296" t="s">
        <v>5784</v>
      </c>
      <c r="LPO394" s="296" t="s">
        <v>5784</v>
      </c>
      <c r="LPP394" s="296" t="s">
        <v>5784</v>
      </c>
      <c r="LPQ394" s="296" t="s">
        <v>5784</v>
      </c>
      <c r="LPR394" s="296" t="s">
        <v>5784</v>
      </c>
      <c r="LPS394" s="296" t="s">
        <v>5784</v>
      </c>
      <c r="LPT394" s="296" t="s">
        <v>5784</v>
      </c>
      <c r="LPU394" s="296" t="s">
        <v>5784</v>
      </c>
      <c r="LPV394" s="296" t="s">
        <v>5784</v>
      </c>
      <c r="LPW394" s="296" t="s">
        <v>5784</v>
      </c>
      <c r="LPX394" s="296" t="s">
        <v>5784</v>
      </c>
      <c r="LPY394" s="296" t="s">
        <v>5784</v>
      </c>
      <c r="LPZ394" s="296" t="s">
        <v>5784</v>
      </c>
      <c r="LQA394" s="296" t="s">
        <v>5784</v>
      </c>
      <c r="LQB394" s="296" t="s">
        <v>5784</v>
      </c>
      <c r="LQC394" s="296" t="s">
        <v>5784</v>
      </c>
      <c r="LQD394" s="296" t="s">
        <v>5784</v>
      </c>
      <c r="LQE394" s="296" t="s">
        <v>5784</v>
      </c>
      <c r="LQF394" s="296" t="s">
        <v>5784</v>
      </c>
      <c r="LQG394" s="296" t="s">
        <v>5784</v>
      </c>
      <c r="LQH394" s="296" t="s">
        <v>5784</v>
      </c>
      <c r="LQI394" s="296" t="s">
        <v>5784</v>
      </c>
      <c r="LQJ394" s="296" t="s">
        <v>5784</v>
      </c>
      <c r="LQK394" s="296" t="s">
        <v>5784</v>
      </c>
      <c r="LQL394" s="296" t="s">
        <v>5784</v>
      </c>
      <c r="LQM394" s="296" t="s">
        <v>5784</v>
      </c>
      <c r="LQN394" s="296" t="s">
        <v>5784</v>
      </c>
      <c r="LQO394" s="296" t="s">
        <v>5784</v>
      </c>
      <c r="LQP394" s="296" t="s">
        <v>5784</v>
      </c>
      <c r="LQQ394" s="296" t="s">
        <v>5784</v>
      </c>
      <c r="LQR394" s="296" t="s">
        <v>5784</v>
      </c>
      <c r="LQS394" s="296" t="s">
        <v>5784</v>
      </c>
      <c r="LQT394" s="296" t="s">
        <v>5784</v>
      </c>
      <c r="LQU394" s="296" t="s">
        <v>5784</v>
      </c>
      <c r="LQV394" s="296" t="s">
        <v>5784</v>
      </c>
      <c r="LQW394" s="296" t="s">
        <v>5784</v>
      </c>
      <c r="LQX394" s="296" t="s">
        <v>5784</v>
      </c>
      <c r="LQY394" s="296" t="s">
        <v>5784</v>
      </c>
      <c r="LQZ394" s="296" t="s">
        <v>5784</v>
      </c>
      <c r="LRA394" s="296" t="s">
        <v>5784</v>
      </c>
      <c r="LRB394" s="296" t="s">
        <v>5784</v>
      </c>
      <c r="LRC394" s="296" t="s">
        <v>5784</v>
      </c>
      <c r="LRD394" s="296" t="s">
        <v>5784</v>
      </c>
      <c r="LRE394" s="296" t="s">
        <v>5784</v>
      </c>
      <c r="LRF394" s="296" t="s">
        <v>5784</v>
      </c>
      <c r="LRG394" s="296" t="s">
        <v>5784</v>
      </c>
      <c r="LRH394" s="296" t="s">
        <v>5784</v>
      </c>
      <c r="LRI394" s="296" t="s">
        <v>5784</v>
      </c>
      <c r="LRJ394" s="296" t="s">
        <v>5784</v>
      </c>
      <c r="LRK394" s="296" t="s">
        <v>5784</v>
      </c>
      <c r="LRL394" s="296" t="s">
        <v>5784</v>
      </c>
      <c r="LRM394" s="296" t="s">
        <v>5784</v>
      </c>
      <c r="LRN394" s="296" t="s">
        <v>5784</v>
      </c>
      <c r="LRO394" s="296" t="s">
        <v>5784</v>
      </c>
      <c r="LRP394" s="296" t="s">
        <v>5784</v>
      </c>
      <c r="LRQ394" s="296" t="s">
        <v>5784</v>
      </c>
      <c r="LRR394" s="296" t="s">
        <v>5784</v>
      </c>
      <c r="LRS394" s="296" t="s">
        <v>5784</v>
      </c>
      <c r="LRT394" s="296" t="s">
        <v>5784</v>
      </c>
      <c r="LRU394" s="296" t="s">
        <v>5784</v>
      </c>
      <c r="LRV394" s="296" t="s">
        <v>5784</v>
      </c>
      <c r="LRW394" s="296" t="s">
        <v>5784</v>
      </c>
      <c r="LRX394" s="296" t="s">
        <v>5784</v>
      </c>
      <c r="LRY394" s="296" t="s">
        <v>5784</v>
      </c>
      <c r="LRZ394" s="296" t="s">
        <v>5784</v>
      </c>
      <c r="LSA394" s="296" t="s">
        <v>5784</v>
      </c>
      <c r="LSB394" s="296" t="s">
        <v>5784</v>
      </c>
      <c r="LSC394" s="296" t="s">
        <v>5784</v>
      </c>
      <c r="LSD394" s="296" t="s">
        <v>5784</v>
      </c>
      <c r="LSE394" s="296" t="s">
        <v>5784</v>
      </c>
      <c r="LSF394" s="296" t="s">
        <v>5784</v>
      </c>
      <c r="LSG394" s="296" t="s">
        <v>5784</v>
      </c>
      <c r="LSH394" s="296" t="s">
        <v>5784</v>
      </c>
      <c r="LSI394" s="296" t="s">
        <v>5784</v>
      </c>
      <c r="LSJ394" s="296" t="s">
        <v>5784</v>
      </c>
      <c r="LSK394" s="296" t="s">
        <v>5784</v>
      </c>
      <c r="LSL394" s="296" t="s">
        <v>5784</v>
      </c>
      <c r="LSM394" s="296" t="s">
        <v>5784</v>
      </c>
      <c r="LSN394" s="296" t="s">
        <v>5784</v>
      </c>
      <c r="LSO394" s="296" t="s">
        <v>5784</v>
      </c>
      <c r="LSP394" s="296" t="s">
        <v>5784</v>
      </c>
      <c r="LSQ394" s="296" t="s">
        <v>5784</v>
      </c>
      <c r="LSR394" s="296" t="s">
        <v>5784</v>
      </c>
      <c r="LSS394" s="296" t="s">
        <v>5784</v>
      </c>
      <c r="LST394" s="296" t="s">
        <v>5784</v>
      </c>
      <c r="LSU394" s="296" t="s">
        <v>5784</v>
      </c>
      <c r="LSV394" s="296" t="s">
        <v>5784</v>
      </c>
      <c r="LSW394" s="296" t="s">
        <v>5784</v>
      </c>
      <c r="LSX394" s="296" t="s">
        <v>5784</v>
      </c>
      <c r="LSY394" s="296" t="s">
        <v>5784</v>
      </c>
      <c r="LSZ394" s="296" t="s">
        <v>5784</v>
      </c>
      <c r="LTA394" s="296" t="s">
        <v>5784</v>
      </c>
      <c r="LTB394" s="296" t="s">
        <v>5784</v>
      </c>
      <c r="LTC394" s="296" t="s">
        <v>5784</v>
      </c>
      <c r="LTD394" s="296" t="s">
        <v>5784</v>
      </c>
      <c r="LTE394" s="296" t="s">
        <v>5784</v>
      </c>
      <c r="LTF394" s="296" t="s">
        <v>5784</v>
      </c>
      <c r="LTG394" s="296" t="s">
        <v>5784</v>
      </c>
      <c r="LTH394" s="296" t="s">
        <v>5784</v>
      </c>
      <c r="LTI394" s="296" t="s">
        <v>5784</v>
      </c>
      <c r="LTJ394" s="296" t="s">
        <v>5784</v>
      </c>
      <c r="LTK394" s="296" t="s">
        <v>5784</v>
      </c>
      <c r="LTL394" s="296" t="s">
        <v>5784</v>
      </c>
      <c r="LTM394" s="296" t="s">
        <v>5784</v>
      </c>
      <c r="LTN394" s="296" t="s">
        <v>5784</v>
      </c>
      <c r="LTO394" s="296" t="s">
        <v>5784</v>
      </c>
      <c r="LTP394" s="296" t="s">
        <v>5784</v>
      </c>
      <c r="LTQ394" s="296" t="s">
        <v>5784</v>
      </c>
      <c r="LTR394" s="296" t="s">
        <v>5784</v>
      </c>
      <c r="LTS394" s="296" t="s">
        <v>5784</v>
      </c>
      <c r="LTT394" s="296" t="s">
        <v>5784</v>
      </c>
      <c r="LTU394" s="296" t="s">
        <v>5784</v>
      </c>
      <c r="LTV394" s="296" t="s">
        <v>5784</v>
      </c>
      <c r="LTW394" s="296" t="s">
        <v>5784</v>
      </c>
      <c r="LTX394" s="296" t="s">
        <v>5784</v>
      </c>
      <c r="LTY394" s="296" t="s">
        <v>5784</v>
      </c>
      <c r="LTZ394" s="296" t="s">
        <v>5784</v>
      </c>
      <c r="LUA394" s="296" t="s">
        <v>5784</v>
      </c>
      <c r="LUB394" s="296" t="s">
        <v>5784</v>
      </c>
      <c r="LUC394" s="296" t="s">
        <v>5784</v>
      </c>
      <c r="LUD394" s="296" t="s">
        <v>5784</v>
      </c>
      <c r="LUE394" s="296" t="s">
        <v>5784</v>
      </c>
      <c r="LUF394" s="296" t="s">
        <v>5784</v>
      </c>
      <c r="LUG394" s="296" t="s">
        <v>5784</v>
      </c>
      <c r="LUH394" s="296" t="s">
        <v>5784</v>
      </c>
      <c r="LUI394" s="296" t="s">
        <v>5784</v>
      </c>
      <c r="LUJ394" s="296" t="s">
        <v>5784</v>
      </c>
      <c r="LUK394" s="296" t="s">
        <v>5784</v>
      </c>
      <c r="LUL394" s="296" t="s">
        <v>5784</v>
      </c>
      <c r="LUM394" s="296" t="s">
        <v>5784</v>
      </c>
      <c r="LUN394" s="296" t="s">
        <v>5784</v>
      </c>
      <c r="LUO394" s="296" t="s">
        <v>5784</v>
      </c>
      <c r="LUP394" s="296" t="s">
        <v>5784</v>
      </c>
      <c r="LUQ394" s="296" t="s">
        <v>5784</v>
      </c>
      <c r="LUR394" s="296" t="s">
        <v>5784</v>
      </c>
      <c r="LUS394" s="296" t="s">
        <v>5784</v>
      </c>
      <c r="LUT394" s="296" t="s">
        <v>5784</v>
      </c>
      <c r="LUU394" s="296" t="s">
        <v>5784</v>
      </c>
      <c r="LUV394" s="296" t="s">
        <v>5784</v>
      </c>
      <c r="LUW394" s="296" t="s">
        <v>5784</v>
      </c>
      <c r="LUX394" s="296" t="s">
        <v>5784</v>
      </c>
      <c r="LUY394" s="296" t="s">
        <v>5784</v>
      </c>
      <c r="LUZ394" s="296" t="s">
        <v>5784</v>
      </c>
      <c r="LVA394" s="296" t="s">
        <v>5784</v>
      </c>
      <c r="LVB394" s="296" t="s">
        <v>5784</v>
      </c>
      <c r="LVC394" s="296" t="s">
        <v>5784</v>
      </c>
      <c r="LVD394" s="296" t="s">
        <v>5784</v>
      </c>
      <c r="LVE394" s="296" t="s">
        <v>5784</v>
      </c>
      <c r="LVF394" s="296" t="s">
        <v>5784</v>
      </c>
      <c r="LVG394" s="296" t="s">
        <v>5784</v>
      </c>
      <c r="LVH394" s="296" t="s">
        <v>5784</v>
      </c>
      <c r="LVI394" s="296" t="s">
        <v>5784</v>
      </c>
      <c r="LVJ394" s="296" t="s">
        <v>5784</v>
      </c>
      <c r="LVK394" s="296" t="s">
        <v>5784</v>
      </c>
      <c r="LVL394" s="296" t="s">
        <v>5784</v>
      </c>
      <c r="LVM394" s="296" t="s">
        <v>5784</v>
      </c>
      <c r="LVN394" s="296" t="s">
        <v>5784</v>
      </c>
      <c r="LVO394" s="296" t="s">
        <v>5784</v>
      </c>
      <c r="LVP394" s="296" t="s">
        <v>5784</v>
      </c>
      <c r="LVQ394" s="296" t="s">
        <v>5784</v>
      </c>
      <c r="LVR394" s="296" t="s">
        <v>5784</v>
      </c>
      <c r="LVS394" s="296" t="s">
        <v>5784</v>
      </c>
      <c r="LVT394" s="296" t="s">
        <v>5784</v>
      </c>
      <c r="LVU394" s="296" t="s">
        <v>5784</v>
      </c>
      <c r="LVV394" s="296" t="s">
        <v>5784</v>
      </c>
      <c r="LVW394" s="296" t="s">
        <v>5784</v>
      </c>
      <c r="LVX394" s="296" t="s">
        <v>5784</v>
      </c>
      <c r="LVY394" s="296" t="s">
        <v>5784</v>
      </c>
      <c r="LVZ394" s="296" t="s">
        <v>5784</v>
      </c>
      <c r="LWA394" s="296" t="s">
        <v>5784</v>
      </c>
      <c r="LWB394" s="296" t="s">
        <v>5784</v>
      </c>
      <c r="LWC394" s="296" t="s">
        <v>5784</v>
      </c>
      <c r="LWD394" s="296" t="s">
        <v>5784</v>
      </c>
      <c r="LWE394" s="296" t="s">
        <v>5784</v>
      </c>
      <c r="LWF394" s="296" t="s">
        <v>5784</v>
      </c>
      <c r="LWG394" s="296" t="s">
        <v>5784</v>
      </c>
      <c r="LWH394" s="296" t="s">
        <v>5784</v>
      </c>
      <c r="LWI394" s="296" t="s">
        <v>5784</v>
      </c>
      <c r="LWJ394" s="296" t="s">
        <v>5784</v>
      </c>
      <c r="LWK394" s="296" t="s">
        <v>5784</v>
      </c>
      <c r="LWL394" s="296" t="s">
        <v>5784</v>
      </c>
      <c r="LWM394" s="296" t="s">
        <v>5784</v>
      </c>
      <c r="LWN394" s="296" t="s">
        <v>5784</v>
      </c>
      <c r="LWO394" s="296" t="s">
        <v>5784</v>
      </c>
      <c r="LWP394" s="296" t="s">
        <v>5784</v>
      </c>
      <c r="LWQ394" s="296" t="s">
        <v>5784</v>
      </c>
      <c r="LWR394" s="296" t="s">
        <v>5784</v>
      </c>
      <c r="LWS394" s="296" t="s">
        <v>5784</v>
      </c>
      <c r="LWT394" s="296" t="s">
        <v>5784</v>
      </c>
      <c r="LWU394" s="296" t="s">
        <v>5784</v>
      </c>
      <c r="LWV394" s="296" t="s">
        <v>5784</v>
      </c>
      <c r="LWW394" s="296" t="s">
        <v>5784</v>
      </c>
      <c r="LWX394" s="296" t="s">
        <v>5784</v>
      </c>
      <c r="LWY394" s="296" t="s">
        <v>5784</v>
      </c>
      <c r="LWZ394" s="296" t="s">
        <v>5784</v>
      </c>
      <c r="LXA394" s="296" t="s">
        <v>5784</v>
      </c>
      <c r="LXB394" s="296" t="s">
        <v>5784</v>
      </c>
      <c r="LXC394" s="296" t="s">
        <v>5784</v>
      </c>
      <c r="LXD394" s="296" t="s">
        <v>5784</v>
      </c>
      <c r="LXE394" s="296" t="s">
        <v>5784</v>
      </c>
      <c r="LXF394" s="296" t="s">
        <v>5784</v>
      </c>
      <c r="LXG394" s="296" t="s">
        <v>5784</v>
      </c>
      <c r="LXH394" s="296" t="s">
        <v>5784</v>
      </c>
      <c r="LXI394" s="296" t="s">
        <v>5784</v>
      </c>
      <c r="LXJ394" s="296" t="s">
        <v>5784</v>
      </c>
      <c r="LXK394" s="296" t="s">
        <v>5784</v>
      </c>
      <c r="LXL394" s="296" t="s">
        <v>5784</v>
      </c>
      <c r="LXM394" s="296" t="s">
        <v>5784</v>
      </c>
      <c r="LXN394" s="296" t="s">
        <v>5784</v>
      </c>
      <c r="LXO394" s="296" t="s">
        <v>5784</v>
      </c>
      <c r="LXP394" s="296" t="s">
        <v>5784</v>
      </c>
      <c r="LXQ394" s="296" t="s">
        <v>5784</v>
      </c>
      <c r="LXR394" s="296" t="s">
        <v>5784</v>
      </c>
      <c r="LXS394" s="296" t="s">
        <v>5784</v>
      </c>
      <c r="LXT394" s="296" t="s">
        <v>5784</v>
      </c>
      <c r="LXU394" s="296" t="s">
        <v>5784</v>
      </c>
      <c r="LXV394" s="296" t="s">
        <v>5784</v>
      </c>
      <c r="LXW394" s="296" t="s">
        <v>5784</v>
      </c>
      <c r="LXX394" s="296" t="s">
        <v>5784</v>
      </c>
      <c r="LXY394" s="296" t="s">
        <v>5784</v>
      </c>
      <c r="LXZ394" s="296" t="s">
        <v>5784</v>
      </c>
      <c r="LYA394" s="296" t="s">
        <v>5784</v>
      </c>
      <c r="LYB394" s="296" t="s">
        <v>5784</v>
      </c>
      <c r="LYC394" s="296" t="s">
        <v>5784</v>
      </c>
      <c r="LYD394" s="296" t="s">
        <v>5784</v>
      </c>
      <c r="LYE394" s="296" t="s">
        <v>5784</v>
      </c>
      <c r="LYF394" s="296" t="s">
        <v>5784</v>
      </c>
      <c r="LYG394" s="296" t="s">
        <v>5784</v>
      </c>
      <c r="LYH394" s="296" t="s">
        <v>5784</v>
      </c>
      <c r="LYI394" s="296" t="s">
        <v>5784</v>
      </c>
      <c r="LYJ394" s="296" t="s">
        <v>5784</v>
      </c>
      <c r="LYK394" s="296" t="s">
        <v>5784</v>
      </c>
      <c r="LYL394" s="296" t="s">
        <v>5784</v>
      </c>
      <c r="LYM394" s="296" t="s">
        <v>5784</v>
      </c>
      <c r="LYN394" s="296" t="s">
        <v>5784</v>
      </c>
      <c r="LYO394" s="296" t="s">
        <v>5784</v>
      </c>
      <c r="LYP394" s="296" t="s">
        <v>5784</v>
      </c>
      <c r="LYQ394" s="296" t="s">
        <v>5784</v>
      </c>
      <c r="LYR394" s="296" t="s">
        <v>5784</v>
      </c>
      <c r="LYS394" s="296" t="s">
        <v>5784</v>
      </c>
      <c r="LYT394" s="296" t="s">
        <v>5784</v>
      </c>
      <c r="LYU394" s="296" t="s">
        <v>5784</v>
      </c>
      <c r="LYV394" s="296" t="s">
        <v>5784</v>
      </c>
      <c r="LYW394" s="296" t="s">
        <v>5784</v>
      </c>
      <c r="LYX394" s="296" t="s">
        <v>5784</v>
      </c>
      <c r="LYY394" s="296" t="s">
        <v>5784</v>
      </c>
      <c r="LYZ394" s="296" t="s">
        <v>5784</v>
      </c>
      <c r="LZA394" s="296" t="s">
        <v>5784</v>
      </c>
      <c r="LZB394" s="296" t="s">
        <v>5784</v>
      </c>
      <c r="LZC394" s="296" t="s">
        <v>5784</v>
      </c>
      <c r="LZD394" s="296" t="s">
        <v>5784</v>
      </c>
      <c r="LZE394" s="296" t="s">
        <v>5784</v>
      </c>
      <c r="LZF394" s="296" t="s">
        <v>5784</v>
      </c>
      <c r="LZG394" s="296" t="s">
        <v>5784</v>
      </c>
      <c r="LZH394" s="296" t="s">
        <v>5784</v>
      </c>
      <c r="LZI394" s="296" t="s">
        <v>5784</v>
      </c>
      <c r="LZJ394" s="296" t="s">
        <v>5784</v>
      </c>
      <c r="LZK394" s="296" t="s">
        <v>5784</v>
      </c>
      <c r="LZL394" s="296" t="s">
        <v>5784</v>
      </c>
      <c r="LZM394" s="296" t="s">
        <v>5784</v>
      </c>
      <c r="LZN394" s="296" t="s">
        <v>5784</v>
      </c>
      <c r="LZO394" s="296" t="s">
        <v>5784</v>
      </c>
      <c r="LZP394" s="296" t="s">
        <v>5784</v>
      </c>
      <c r="LZQ394" s="296" t="s">
        <v>5784</v>
      </c>
      <c r="LZR394" s="296" t="s">
        <v>5784</v>
      </c>
      <c r="LZS394" s="296" t="s">
        <v>5784</v>
      </c>
      <c r="LZT394" s="296" t="s">
        <v>5784</v>
      </c>
      <c r="LZU394" s="296" t="s">
        <v>5784</v>
      </c>
      <c r="LZV394" s="296" t="s">
        <v>5784</v>
      </c>
      <c r="LZW394" s="296" t="s">
        <v>5784</v>
      </c>
      <c r="LZX394" s="296" t="s">
        <v>5784</v>
      </c>
      <c r="LZY394" s="296" t="s">
        <v>5784</v>
      </c>
      <c r="LZZ394" s="296" t="s">
        <v>5784</v>
      </c>
      <c r="MAA394" s="296" t="s">
        <v>5784</v>
      </c>
      <c r="MAB394" s="296" t="s">
        <v>5784</v>
      </c>
      <c r="MAC394" s="296" t="s">
        <v>5784</v>
      </c>
      <c r="MAD394" s="296" t="s">
        <v>5784</v>
      </c>
      <c r="MAE394" s="296" t="s">
        <v>5784</v>
      </c>
      <c r="MAF394" s="296" t="s">
        <v>5784</v>
      </c>
      <c r="MAG394" s="296" t="s">
        <v>5784</v>
      </c>
      <c r="MAH394" s="296" t="s">
        <v>5784</v>
      </c>
      <c r="MAI394" s="296" t="s">
        <v>5784</v>
      </c>
      <c r="MAJ394" s="296" t="s">
        <v>5784</v>
      </c>
      <c r="MAK394" s="296" t="s">
        <v>5784</v>
      </c>
      <c r="MAL394" s="296" t="s">
        <v>5784</v>
      </c>
      <c r="MAM394" s="296" t="s">
        <v>5784</v>
      </c>
      <c r="MAN394" s="296" t="s">
        <v>5784</v>
      </c>
      <c r="MAO394" s="296" t="s">
        <v>5784</v>
      </c>
      <c r="MAP394" s="296" t="s">
        <v>5784</v>
      </c>
      <c r="MAQ394" s="296" t="s">
        <v>5784</v>
      </c>
      <c r="MAR394" s="296" t="s">
        <v>5784</v>
      </c>
      <c r="MAS394" s="296" t="s">
        <v>5784</v>
      </c>
      <c r="MAT394" s="296" t="s">
        <v>5784</v>
      </c>
      <c r="MAU394" s="296" t="s">
        <v>5784</v>
      </c>
      <c r="MAV394" s="296" t="s">
        <v>5784</v>
      </c>
      <c r="MAW394" s="296" t="s">
        <v>5784</v>
      </c>
      <c r="MAX394" s="296" t="s">
        <v>5784</v>
      </c>
      <c r="MAY394" s="296" t="s">
        <v>5784</v>
      </c>
      <c r="MAZ394" s="296" t="s">
        <v>5784</v>
      </c>
      <c r="MBA394" s="296" t="s">
        <v>5784</v>
      </c>
      <c r="MBB394" s="296" t="s">
        <v>5784</v>
      </c>
      <c r="MBC394" s="296" t="s">
        <v>5784</v>
      </c>
      <c r="MBD394" s="296" t="s">
        <v>5784</v>
      </c>
      <c r="MBE394" s="296" t="s">
        <v>5784</v>
      </c>
      <c r="MBF394" s="296" t="s">
        <v>5784</v>
      </c>
      <c r="MBG394" s="296" t="s">
        <v>5784</v>
      </c>
      <c r="MBH394" s="296" t="s">
        <v>5784</v>
      </c>
      <c r="MBI394" s="296" t="s">
        <v>5784</v>
      </c>
      <c r="MBJ394" s="296" t="s">
        <v>5784</v>
      </c>
      <c r="MBK394" s="296" t="s">
        <v>5784</v>
      </c>
      <c r="MBL394" s="296" t="s">
        <v>5784</v>
      </c>
      <c r="MBM394" s="296" t="s">
        <v>5784</v>
      </c>
      <c r="MBN394" s="296" t="s">
        <v>5784</v>
      </c>
      <c r="MBO394" s="296" t="s">
        <v>5784</v>
      </c>
      <c r="MBP394" s="296" t="s">
        <v>5784</v>
      </c>
      <c r="MBQ394" s="296" t="s">
        <v>5784</v>
      </c>
      <c r="MBR394" s="296" t="s">
        <v>5784</v>
      </c>
      <c r="MBS394" s="296" t="s">
        <v>5784</v>
      </c>
      <c r="MBT394" s="296" t="s">
        <v>5784</v>
      </c>
      <c r="MBU394" s="296" t="s">
        <v>5784</v>
      </c>
      <c r="MBV394" s="296" t="s">
        <v>5784</v>
      </c>
      <c r="MBW394" s="296" t="s">
        <v>5784</v>
      </c>
      <c r="MBX394" s="296" t="s">
        <v>5784</v>
      </c>
      <c r="MBY394" s="296" t="s">
        <v>5784</v>
      </c>
      <c r="MBZ394" s="296" t="s">
        <v>5784</v>
      </c>
      <c r="MCA394" s="296" t="s">
        <v>5784</v>
      </c>
      <c r="MCB394" s="296" t="s">
        <v>5784</v>
      </c>
      <c r="MCC394" s="296" t="s">
        <v>5784</v>
      </c>
      <c r="MCD394" s="296" t="s">
        <v>5784</v>
      </c>
      <c r="MCE394" s="296" t="s">
        <v>5784</v>
      </c>
      <c r="MCF394" s="296" t="s">
        <v>5784</v>
      </c>
      <c r="MCG394" s="296" t="s">
        <v>5784</v>
      </c>
      <c r="MCH394" s="296" t="s">
        <v>5784</v>
      </c>
      <c r="MCI394" s="296" t="s">
        <v>5784</v>
      </c>
      <c r="MCJ394" s="296" t="s">
        <v>5784</v>
      </c>
      <c r="MCK394" s="296" t="s">
        <v>5784</v>
      </c>
      <c r="MCL394" s="296" t="s">
        <v>5784</v>
      </c>
      <c r="MCM394" s="296" t="s">
        <v>5784</v>
      </c>
      <c r="MCN394" s="296" t="s">
        <v>5784</v>
      </c>
      <c r="MCO394" s="296" t="s">
        <v>5784</v>
      </c>
      <c r="MCP394" s="296" t="s">
        <v>5784</v>
      </c>
      <c r="MCQ394" s="296" t="s">
        <v>5784</v>
      </c>
      <c r="MCR394" s="296" t="s">
        <v>5784</v>
      </c>
      <c r="MCS394" s="296" t="s">
        <v>5784</v>
      </c>
      <c r="MCT394" s="296" t="s">
        <v>5784</v>
      </c>
      <c r="MCU394" s="296" t="s">
        <v>5784</v>
      </c>
      <c r="MCV394" s="296" t="s">
        <v>5784</v>
      </c>
      <c r="MCW394" s="296" t="s">
        <v>5784</v>
      </c>
      <c r="MCX394" s="296" t="s">
        <v>5784</v>
      </c>
      <c r="MCY394" s="296" t="s">
        <v>5784</v>
      </c>
      <c r="MCZ394" s="296" t="s">
        <v>5784</v>
      </c>
      <c r="MDA394" s="296" t="s">
        <v>5784</v>
      </c>
      <c r="MDB394" s="296" t="s">
        <v>5784</v>
      </c>
      <c r="MDC394" s="296" t="s">
        <v>5784</v>
      </c>
      <c r="MDD394" s="296" t="s">
        <v>5784</v>
      </c>
      <c r="MDE394" s="296" t="s">
        <v>5784</v>
      </c>
      <c r="MDF394" s="296" t="s">
        <v>5784</v>
      </c>
      <c r="MDG394" s="296" t="s">
        <v>5784</v>
      </c>
      <c r="MDH394" s="296" t="s">
        <v>5784</v>
      </c>
      <c r="MDI394" s="296" t="s">
        <v>5784</v>
      </c>
      <c r="MDJ394" s="296" t="s">
        <v>5784</v>
      </c>
      <c r="MDK394" s="296" t="s">
        <v>5784</v>
      </c>
      <c r="MDL394" s="296" t="s">
        <v>5784</v>
      </c>
      <c r="MDM394" s="296" t="s">
        <v>5784</v>
      </c>
      <c r="MDN394" s="296" t="s">
        <v>5784</v>
      </c>
      <c r="MDO394" s="296" t="s">
        <v>5784</v>
      </c>
      <c r="MDP394" s="296" t="s">
        <v>5784</v>
      </c>
      <c r="MDQ394" s="296" t="s">
        <v>5784</v>
      </c>
      <c r="MDR394" s="296" t="s">
        <v>5784</v>
      </c>
      <c r="MDS394" s="296" t="s">
        <v>5784</v>
      </c>
      <c r="MDT394" s="296" t="s">
        <v>5784</v>
      </c>
      <c r="MDU394" s="296" t="s">
        <v>5784</v>
      </c>
      <c r="MDV394" s="296" t="s">
        <v>5784</v>
      </c>
      <c r="MDW394" s="296" t="s">
        <v>5784</v>
      </c>
      <c r="MDX394" s="296" t="s">
        <v>5784</v>
      </c>
      <c r="MDY394" s="296" t="s">
        <v>5784</v>
      </c>
      <c r="MDZ394" s="296" t="s">
        <v>5784</v>
      </c>
      <c r="MEA394" s="296" t="s">
        <v>5784</v>
      </c>
      <c r="MEB394" s="296" t="s">
        <v>5784</v>
      </c>
      <c r="MEC394" s="296" t="s">
        <v>5784</v>
      </c>
      <c r="MED394" s="296" t="s">
        <v>5784</v>
      </c>
      <c r="MEE394" s="296" t="s">
        <v>5784</v>
      </c>
      <c r="MEF394" s="296" t="s">
        <v>5784</v>
      </c>
      <c r="MEG394" s="296" t="s">
        <v>5784</v>
      </c>
      <c r="MEH394" s="296" t="s">
        <v>5784</v>
      </c>
      <c r="MEI394" s="296" t="s">
        <v>5784</v>
      </c>
      <c r="MEJ394" s="296" t="s">
        <v>5784</v>
      </c>
      <c r="MEK394" s="296" t="s">
        <v>5784</v>
      </c>
      <c r="MEL394" s="296" t="s">
        <v>5784</v>
      </c>
      <c r="MEM394" s="296" t="s">
        <v>5784</v>
      </c>
      <c r="MEN394" s="296" t="s">
        <v>5784</v>
      </c>
      <c r="MEO394" s="296" t="s">
        <v>5784</v>
      </c>
      <c r="MEP394" s="296" t="s">
        <v>5784</v>
      </c>
      <c r="MEQ394" s="296" t="s">
        <v>5784</v>
      </c>
      <c r="MER394" s="296" t="s">
        <v>5784</v>
      </c>
      <c r="MES394" s="296" t="s">
        <v>5784</v>
      </c>
      <c r="MET394" s="296" t="s">
        <v>5784</v>
      </c>
      <c r="MEU394" s="296" t="s">
        <v>5784</v>
      </c>
      <c r="MEV394" s="296" t="s">
        <v>5784</v>
      </c>
      <c r="MEW394" s="296" t="s">
        <v>5784</v>
      </c>
      <c r="MEX394" s="296" t="s">
        <v>5784</v>
      </c>
      <c r="MEY394" s="296" t="s">
        <v>5784</v>
      </c>
      <c r="MEZ394" s="296" t="s">
        <v>5784</v>
      </c>
      <c r="MFA394" s="296" t="s">
        <v>5784</v>
      </c>
      <c r="MFB394" s="296" t="s">
        <v>5784</v>
      </c>
      <c r="MFC394" s="296" t="s">
        <v>5784</v>
      </c>
      <c r="MFD394" s="296" t="s">
        <v>5784</v>
      </c>
      <c r="MFE394" s="296" t="s">
        <v>5784</v>
      </c>
      <c r="MFF394" s="296" t="s">
        <v>5784</v>
      </c>
      <c r="MFG394" s="296" t="s">
        <v>5784</v>
      </c>
      <c r="MFH394" s="296" t="s">
        <v>5784</v>
      </c>
      <c r="MFI394" s="296" t="s">
        <v>5784</v>
      </c>
      <c r="MFJ394" s="296" t="s">
        <v>5784</v>
      </c>
      <c r="MFK394" s="296" t="s">
        <v>5784</v>
      </c>
      <c r="MFL394" s="296" t="s">
        <v>5784</v>
      </c>
      <c r="MFM394" s="296" t="s">
        <v>5784</v>
      </c>
      <c r="MFN394" s="296" t="s">
        <v>5784</v>
      </c>
      <c r="MFO394" s="296" t="s">
        <v>5784</v>
      </c>
      <c r="MFP394" s="296" t="s">
        <v>5784</v>
      </c>
      <c r="MFQ394" s="296" t="s">
        <v>5784</v>
      </c>
      <c r="MFR394" s="296" t="s">
        <v>5784</v>
      </c>
      <c r="MFS394" s="296" t="s">
        <v>5784</v>
      </c>
      <c r="MFT394" s="296" t="s">
        <v>5784</v>
      </c>
      <c r="MFU394" s="296" t="s">
        <v>5784</v>
      </c>
      <c r="MFV394" s="296" t="s">
        <v>5784</v>
      </c>
      <c r="MFW394" s="296" t="s">
        <v>5784</v>
      </c>
      <c r="MFX394" s="296" t="s">
        <v>5784</v>
      </c>
      <c r="MFY394" s="296" t="s">
        <v>5784</v>
      </c>
      <c r="MFZ394" s="296" t="s">
        <v>5784</v>
      </c>
      <c r="MGA394" s="296" t="s">
        <v>5784</v>
      </c>
      <c r="MGB394" s="296" t="s">
        <v>5784</v>
      </c>
      <c r="MGC394" s="296" t="s">
        <v>5784</v>
      </c>
      <c r="MGD394" s="296" t="s">
        <v>5784</v>
      </c>
      <c r="MGE394" s="296" t="s">
        <v>5784</v>
      </c>
      <c r="MGF394" s="296" t="s">
        <v>5784</v>
      </c>
      <c r="MGG394" s="296" t="s">
        <v>5784</v>
      </c>
      <c r="MGH394" s="296" t="s">
        <v>5784</v>
      </c>
      <c r="MGI394" s="296" t="s">
        <v>5784</v>
      </c>
      <c r="MGJ394" s="296" t="s">
        <v>5784</v>
      </c>
      <c r="MGK394" s="296" t="s">
        <v>5784</v>
      </c>
      <c r="MGL394" s="296" t="s">
        <v>5784</v>
      </c>
      <c r="MGM394" s="296" t="s">
        <v>5784</v>
      </c>
      <c r="MGN394" s="296" t="s">
        <v>5784</v>
      </c>
      <c r="MGO394" s="296" t="s">
        <v>5784</v>
      </c>
      <c r="MGP394" s="296" t="s">
        <v>5784</v>
      </c>
      <c r="MGQ394" s="296" t="s">
        <v>5784</v>
      </c>
      <c r="MGR394" s="296" t="s">
        <v>5784</v>
      </c>
      <c r="MGS394" s="296" t="s">
        <v>5784</v>
      </c>
      <c r="MGT394" s="296" t="s">
        <v>5784</v>
      </c>
      <c r="MGU394" s="296" t="s">
        <v>5784</v>
      </c>
      <c r="MGV394" s="296" t="s">
        <v>5784</v>
      </c>
      <c r="MGW394" s="296" t="s">
        <v>5784</v>
      </c>
      <c r="MGX394" s="296" t="s">
        <v>5784</v>
      </c>
      <c r="MGY394" s="296" t="s">
        <v>5784</v>
      </c>
      <c r="MGZ394" s="296" t="s">
        <v>5784</v>
      </c>
      <c r="MHA394" s="296" t="s">
        <v>5784</v>
      </c>
      <c r="MHB394" s="296" t="s">
        <v>5784</v>
      </c>
      <c r="MHC394" s="296" t="s">
        <v>5784</v>
      </c>
      <c r="MHD394" s="296" t="s">
        <v>5784</v>
      </c>
      <c r="MHE394" s="296" t="s">
        <v>5784</v>
      </c>
      <c r="MHF394" s="296" t="s">
        <v>5784</v>
      </c>
      <c r="MHG394" s="296" t="s">
        <v>5784</v>
      </c>
      <c r="MHH394" s="296" t="s">
        <v>5784</v>
      </c>
      <c r="MHI394" s="296" t="s">
        <v>5784</v>
      </c>
      <c r="MHJ394" s="296" t="s">
        <v>5784</v>
      </c>
      <c r="MHK394" s="296" t="s">
        <v>5784</v>
      </c>
      <c r="MHL394" s="296" t="s">
        <v>5784</v>
      </c>
      <c r="MHM394" s="296" t="s">
        <v>5784</v>
      </c>
      <c r="MHN394" s="296" t="s">
        <v>5784</v>
      </c>
      <c r="MHO394" s="296" t="s">
        <v>5784</v>
      </c>
      <c r="MHP394" s="296" t="s">
        <v>5784</v>
      </c>
      <c r="MHQ394" s="296" t="s">
        <v>5784</v>
      </c>
      <c r="MHR394" s="296" t="s">
        <v>5784</v>
      </c>
      <c r="MHS394" s="296" t="s">
        <v>5784</v>
      </c>
      <c r="MHT394" s="296" t="s">
        <v>5784</v>
      </c>
      <c r="MHU394" s="296" t="s">
        <v>5784</v>
      </c>
      <c r="MHV394" s="296" t="s">
        <v>5784</v>
      </c>
      <c r="MHW394" s="296" t="s">
        <v>5784</v>
      </c>
      <c r="MHX394" s="296" t="s">
        <v>5784</v>
      </c>
      <c r="MHY394" s="296" t="s">
        <v>5784</v>
      </c>
      <c r="MHZ394" s="296" t="s">
        <v>5784</v>
      </c>
      <c r="MIA394" s="296" t="s">
        <v>5784</v>
      </c>
      <c r="MIB394" s="296" t="s">
        <v>5784</v>
      </c>
      <c r="MIC394" s="296" t="s">
        <v>5784</v>
      </c>
      <c r="MID394" s="296" t="s">
        <v>5784</v>
      </c>
      <c r="MIE394" s="296" t="s">
        <v>5784</v>
      </c>
      <c r="MIF394" s="296" t="s">
        <v>5784</v>
      </c>
      <c r="MIG394" s="296" t="s">
        <v>5784</v>
      </c>
      <c r="MIH394" s="296" t="s">
        <v>5784</v>
      </c>
      <c r="MII394" s="296" t="s">
        <v>5784</v>
      </c>
      <c r="MIJ394" s="296" t="s">
        <v>5784</v>
      </c>
      <c r="MIK394" s="296" t="s">
        <v>5784</v>
      </c>
      <c r="MIL394" s="296" t="s">
        <v>5784</v>
      </c>
      <c r="MIM394" s="296" t="s">
        <v>5784</v>
      </c>
      <c r="MIN394" s="296" t="s">
        <v>5784</v>
      </c>
      <c r="MIO394" s="296" t="s">
        <v>5784</v>
      </c>
      <c r="MIP394" s="296" t="s">
        <v>5784</v>
      </c>
      <c r="MIQ394" s="296" t="s">
        <v>5784</v>
      </c>
      <c r="MIR394" s="296" t="s">
        <v>5784</v>
      </c>
      <c r="MIS394" s="296" t="s">
        <v>5784</v>
      </c>
      <c r="MIT394" s="296" t="s">
        <v>5784</v>
      </c>
      <c r="MIU394" s="296" t="s">
        <v>5784</v>
      </c>
      <c r="MIV394" s="296" t="s">
        <v>5784</v>
      </c>
      <c r="MIW394" s="296" t="s">
        <v>5784</v>
      </c>
      <c r="MIX394" s="296" t="s">
        <v>5784</v>
      </c>
      <c r="MIY394" s="296" t="s">
        <v>5784</v>
      </c>
      <c r="MIZ394" s="296" t="s">
        <v>5784</v>
      </c>
      <c r="MJA394" s="296" t="s">
        <v>5784</v>
      </c>
      <c r="MJB394" s="296" t="s">
        <v>5784</v>
      </c>
      <c r="MJC394" s="296" t="s">
        <v>5784</v>
      </c>
      <c r="MJD394" s="296" t="s">
        <v>5784</v>
      </c>
      <c r="MJE394" s="296" t="s">
        <v>5784</v>
      </c>
      <c r="MJF394" s="296" t="s">
        <v>5784</v>
      </c>
      <c r="MJG394" s="296" t="s">
        <v>5784</v>
      </c>
      <c r="MJH394" s="296" t="s">
        <v>5784</v>
      </c>
      <c r="MJI394" s="296" t="s">
        <v>5784</v>
      </c>
      <c r="MJJ394" s="296" t="s">
        <v>5784</v>
      </c>
      <c r="MJK394" s="296" t="s">
        <v>5784</v>
      </c>
      <c r="MJL394" s="296" t="s">
        <v>5784</v>
      </c>
      <c r="MJM394" s="296" t="s">
        <v>5784</v>
      </c>
      <c r="MJN394" s="296" t="s">
        <v>5784</v>
      </c>
      <c r="MJO394" s="296" t="s">
        <v>5784</v>
      </c>
      <c r="MJP394" s="296" t="s">
        <v>5784</v>
      </c>
      <c r="MJQ394" s="296" t="s">
        <v>5784</v>
      </c>
      <c r="MJR394" s="296" t="s">
        <v>5784</v>
      </c>
      <c r="MJS394" s="296" t="s">
        <v>5784</v>
      </c>
      <c r="MJT394" s="296" t="s">
        <v>5784</v>
      </c>
      <c r="MJU394" s="296" t="s">
        <v>5784</v>
      </c>
      <c r="MJV394" s="296" t="s">
        <v>5784</v>
      </c>
      <c r="MJW394" s="296" t="s">
        <v>5784</v>
      </c>
      <c r="MJX394" s="296" t="s">
        <v>5784</v>
      </c>
      <c r="MJY394" s="296" t="s">
        <v>5784</v>
      </c>
      <c r="MJZ394" s="296" t="s">
        <v>5784</v>
      </c>
      <c r="MKA394" s="296" t="s">
        <v>5784</v>
      </c>
      <c r="MKB394" s="296" t="s">
        <v>5784</v>
      </c>
      <c r="MKC394" s="296" t="s">
        <v>5784</v>
      </c>
      <c r="MKD394" s="296" t="s">
        <v>5784</v>
      </c>
      <c r="MKE394" s="296" t="s">
        <v>5784</v>
      </c>
      <c r="MKF394" s="296" t="s">
        <v>5784</v>
      </c>
      <c r="MKG394" s="296" t="s">
        <v>5784</v>
      </c>
      <c r="MKH394" s="296" t="s">
        <v>5784</v>
      </c>
      <c r="MKI394" s="296" t="s">
        <v>5784</v>
      </c>
      <c r="MKJ394" s="296" t="s">
        <v>5784</v>
      </c>
      <c r="MKK394" s="296" t="s">
        <v>5784</v>
      </c>
      <c r="MKL394" s="296" t="s">
        <v>5784</v>
      </c>
      <c r="MKM394" s="296" t="s">
        <v>5784</v>
      </c>
      <c r="MKN394" s="296" t="s">
        <v>5784</v>
      </c>
      <c r="MKO394" s="296" t="s">
        <v>5784</v>
      </c>
      <c r="MKP394" s="296" t="s">
        <v>5784</v>
      </c>
      <c r="MKQ394" s="296" t="s">
        <v>5784</v>
      </c>
      <c r="MKR394" s="296" t="s">
        <v>5784</v>
      </c>
      <c r="MKS394" s="296" t="s">
        <v>5784</v>
      </c>
      <c r="MKT394" s="296" t="s">
        <v>5784</v>
      </c>
      <c r="MKU394" s="296" t="s">
        <v>5784</v>
      </c>
      <c r="MKV394" s="296" t="s">
        <v>5784</v>
      </c>
      <c r="MKW394" s="296" t="s">
        <v>5784</v>
      </c>
      <c r="MKX394" s="296" t="s">
        <v>5784</v>
      </c>
      <c r="MKY394" s="296" t="s">
        <v>5784</v>
      </c>
      <c r="MKZ394" s="296" t="s">
        <v>5784</v>
      </c>
      <c r="MLA394" s="296" t="s">
        <v>5784</v>
      </c>
      <c r="MLB394" s="296" t="s">
        <v>5784</v>
      </c>
      <c r="MLC394" s="296" t="s">
        <v>5784</v>
      </c>
      <c r="MLD394" s="296" t="s">
        <v>5784</v>
      </c>
      <c r="MLE394" s="296" t="s">
        <v>5784</v>
      </c>
      <c r="MLF394" s="296" t="s">
        <v>5784</v>
      </c>
      <c r="MLG394" s="296" t="s">
        <v>5784</v>
      </c>
      <c r="MLH394" s="296" t="s">
        <v>5784</v>
      </c>
      <c r="MLI394" s="296" t="s">
        <v>5784</v>
      </c>
      <c r="MLJ394" s="296" t="s">
        <v>5784</v>
      </c>
      <c r="MLK394" s="296" t="s">
        <v>5784</v>
      </c>
      <c r="MLL394" s="296" t="s">
        <v>5784</v>
      </c>
      <c r="MLM394" s="296" t="s">
        <v>5784</v>
      </c>
      <c r="MLN394" s="296" t="s">
        <v>5784</v>
      </c>
      <c r="MLO394" s="296" t="s">
        <v>5784</v>
      </c>
      <c r="MLP394" s="296" t="s">
        <v>5784</v>
      </c>
      <c r="MLQ394" s="296" t="s">
        <v>5784</v>
      </c>
      <c r="MLR394" s="296" t="s">
        <v>5784</v>
      </c>
      <c r="MLS394" s="296" t="s">
        <v>5784</v>
      </c>
      <c r="MLT394" s="296" t="s">
        <v>5784</v>
      </c>
      <c r="MLU394" s="296" t="s">
        <v>5784</v>
      </c>
      <c r="MLV394" s="296" t="s">
        <v>5784</v>
      </c>
      <c r="MLW394" s="296" t="s">
        <v>5784</v>
      </c>
      <c r="MLX394" s="296" t="s">
        <v>5784</v>
      </c>
      <c r="MLY394" s="296" t="s">
        <v>5784</v>
      </c>
      <c r="MLZ394" s="296" t="s">
        <v>5784</v>
      </c>
      <c r="MMA394" s="296" t="s">
        <v>5784</v>
      </c>
      <c r="MMB394" s="296" t="s">
        <v>5784</v>
      </c>
      <c r="MMC394" s="296" t="s">
        <v>5784</v>
      </c>
      <c r="MMD394" s="296" t="s">
        <v>5784</v>
      </c>
      <c r="MME394" s="296" t="s">
        <v>5784</v>
      </c>
      <c r="MMF394" s="296" t="s">
        <v>5784</v>
      </c>
      <c r="MMG394" s="296" t="s">
        <v>5784</v>
      </c>
      <c r="MMH394" s="296" t="s">
        <v>5784</v>
      </c>
      <c r="MMI394" s="296" t="s">
        <v>5784</v>
      </c>
      <c r="MMJ394" s="296" t="s">
        <v>5784</v>
      </c>
      <c r="MMK394" s="296" t="s">
        <v>5784</v>
      </c>
      <c r="MML394" s="296" t="s">
        <v>5784</v>
      </c>
      <c r="MMM394" s="296" t="s">
        <v>5784</v>
      </c>
      <c r="MMN394" s="296" t="s">
        <v>5784</v>
      </c>
      <c r="MMO394" s="296" t="s">
        <v>5784</v>
      </c>
      <c r="MMP394" s="296" t="s">
        <v>5784</v>
      </c>
      <c r="MMQ394" s="296" t="s">
        <v>5784</v>
      </c>
      <c r="MMR394" s="296" t="s">
        <v>5784</v>
      </c>
      <c r="MMS394" s="296" t="s">
        <v>5784</v>
      </c>
      <c r="MMT394" s="296" t="s">
        <v>5784</v>
      </c>
      <c r="MMU394" s="296" t="s">
        <v>5784</v>
      </c>
      <c r="MMV394" s="296" t="s">
        <v>5784</v>
      </c>
      <c r="MMW394" s="296" t="s">
        <v>5784</v>
      </c>
      <c r="MMX394" s="296" t="s">
        <v>5784</v>
      </c>
      <c r="MMY394" s="296" t="s">
        <v>5784</v>
      </c>
      <c r="MMZ394" s="296" t="s">
        <v>5784</v>
      </c>
      <c r="MNA394" s="296" t="s">
        <v>5784</v>
      </c>
      <c r="MNB394" s="296" t="s">
        <v>5784</v>
      </c>
      <c r="MNC394" s="296" t="s">
        <v>5784</v>
      </c>
      <c r="MND394" s="296" t="s">
        <v>5784</v>
      </c>
      <c r="MNE394" s="296" t="s">
        <v>5784</v>
      </c>
      <c r="MNF394" s="296" t="s">
        <v>5784</v>
      </c>
      <c r="MNG394" s="296" t="s">
        <v>5784</v>
      </c>
      <c r="MNH394" s="296" t="s">
        <v>5784</v>
      </c>
      <c r="MNI394" s="296" t="s">
        <v>5784</v>
      </c>
      <c r="MNJ394" s="296" t="s">
        <v>5784</v>
      </c>
      <c r="MNK394" s="296" t="s">
        <v>5784</v>
      </c>
      <c r="MNL394" s="296" t="s">
        <v>5784</v>
      </c>
      <c r="MNM394" s="296" t="s">
        <v>5784</v>
      </c>
      <c r="MNN394" s="296" t="s">
        <v>5784</v>
      </c>
      <c r="MNO394" s="296" t="s">
        <v>5784</v>
      </c>
      <c r="MNP394" s="296" t="s">
        <v>5784</v>
      </c>
      <c r="MNQ394" s="296" t="s">
        <v>5784</v>
      </c>
      <c r="MNR394" s="296" t="s">
        <v>5784</v>
      </c>
      <c r="MNS394" s="296" t="s">
        <v>5784</v>
      </c>
      <c r="MNT394" s="296" t="s">
        <v>5784</v>
      </c>
      <c r="MNU394" s="296" t="s">
        <v>5784</v>
      </c>
      <c r="MNV394" s="296" t="s">
        <v>5784</v>
      </c>
      <c r="MNW394" s="296" t="s">
        <v>5784</v>
      </c>
      <c r="MNX394" s="296" t="s">
        <v>5784</v>
      </c>
      <c r="MNY394" s="296" t="s">
        <v>5784</v>
      </c>
      <c r="MNZ394" s="296" t="s">
        <v>5784</v>
      </c>
      <c r="MOA394" s="296" t="s">
        <v>5784</v>
      </c>
      <c r="MOB394" s="296" t="s">
        <v>5784</v>
      </c>
      <c r="MOC394" s="296" t="s">
        <v>5784</v>
      </c>
      <c r="MOD394" s="296" t="s">
        <v>5784</v>
      </c>
      <c r="MOE394" s="296" t="s">
        <v>5784</v>
      </c>
      <c r="MOF394" s="296" t="s">
        <v>5784</v>
      </c>
      <c r="MOG394" s="296" t="s">
        <v>5784</v>
      </c>
      <c r="MOH394" s="296" t="s">
        <v>5784</v>
      </c>
      <c r="MOI394" s="296" t="s">
        <v>5784</v>
      </c>
      <c r="MOJ394" s="296" t="s">
        <v>5784</v>
      </c>
      <c r="MOK394" s="296" t="s">
        <v>5784</v>
      </c>
      <c r="MOL394" s="296" t="s">
        <v>5784</v>
      </c>
      <c r="MOM394" s="296" t="s">
        <v>5784</v>
      </c>
      <c r="MON394" s="296" t="s">
        <v>5784</v>
      </c>
      <c r="MOO394" s="296" t="s">
        <v>5784</v>
      </c>
      <c r="MOP394" s="296" t="s">
        <v>5784</v>
      </c>
      <c r="MOQ394" s="296" t="s">
        <v>5784</v>
      </c>
      <c r="MOR394" s="296" t="s">
        <v>5784</v>
      </c>
      <c r="MOS394" s="296" t="s">
        <v>5784</v>
      </c>
      <c r="MOT394" s="296" t="s">
        <v>5784</v>
      </c>
      <c r="MOU394" s="296" t="s">
        <v>5784</v>
      </c>
      <c r="MOV394" s="296" t="s">
        <v>5784</v>
      </c>
      <c r="MOW394" s="296" t="s">
        <v>5784</v>
      </c>
      <c r="MOX394" s="296" t="s">
        <v>5784</v>
      </c>
      <c r="MOY394" s="296" t="s">
        <v>5784</v>
      </c>
      <c r="MOZ394" s="296" t="s">
        <v>5784</v>
      </c>
      <c r="MPA394" s="296" t="s">
        <v>5784</v>
      </c>
      <c r="MPB394" s="296" t="s">
        <v>5784</v>
      </c>
      <c r="MPC394" s="296" t="s">
        <v>5784</v>
      </c>
      <c r="MPD394" s="296" t="s">
        <v>5784</v>
      </c>
      <c r="MPE394" s="296" t="s">
        <v>5784</v>
      </c>
      <c r="MPF394" s="296" t="s">
        <v>5784</v>
      </c>
      <c r="MPG394" s="296" t="s">
        <v>5784</v>
      </c>
      <c r="MPH394" s="296" t="s">
        <v>5784</v>
      </c>
      <c r="MPI394" s="296" t="s">
        <v>5784</v>
      </c>
      <c r="MPJ394" s="296" t="s">
        <v>5784</v>
      </c>
      <c r="MPK394" s="296" t="s">
        <v>5784</v>
      </c>
      <c r="MPL394" s="296" t="s">
        <v>5784</v>
      </c>
      <c r="MPM394" s="296" t="s">
        <v>5784</v>
      </c>
      <c r="MPN394" s="296" t="s">
        <v>5784</v>
      </c>
      <c r="MPO394" s="296" t="s">
        <v>5784</v>
      </c>
      <c r="MPP394" s="296" t="s">
        <v>5784</v>
      </c>
      <c r="MPQ394" s="296" t="s">
        <v>5784</v>
      </c>
      <c r="MPR394" s="296" t="s">
        <v>5784</v>
      </c>
      <c r="MPS394" s="296" t="s">
        <v>5784</v>
      </c>
      <c r="MPT394" s="296" t="s">
        <v>5784</v>
      </c>
      <c r="MPU394" s="296" t="s">
        <v>5784</v>
      </c>
      <c r="MPV394" s="296" t="s">
        <v>5784</v>
      </c>
      <c r="MPW394" s="296" t="s">
        <v>5784</v>
      </c>
      <c r="MPX394" s="296" t="s">
        <v>5784</v>
      </c>
      <c r="MPY394" s="296" t="s">
        <v>5784</v>
      </c>
      <c r="MPZ394" s="296" t="s">
        <v>5784</v>
      </c>
      <c r="MQA394" s="296" t="s">
        <v>5784</v>
      </c>
      <c r="MQB394" s="296" t="s">
        <v>5784</v>
      </c>
      <c r="MQC394" s="296" t="s">
        <v>5784</v>
      </c>
      <c r="MQD394" s="296" t="s">
        <v>5784</v>
      </c>
      <c r="MQE394" s="296" t="s">
        <v>5784</v>
      </c>
      <c r="MQF394" s="296" t="s">
        <v>5784</v>
      </c>
      <c r="MQG394" s="296" t="s">
        <v>5784</v>
      </c>
      <c r="MQH394" s="296" t="s">
        <v>5784</v>
      </c>
      <c r="MQI394" s="296" t="s">
        <v>5784</v>
      </c>
      <c r="MQJ394" s="296" t="s">
        <v>5784</v>
      </c>
      <c r="MQK394" s="296" t="s">
        <v>5784</v>
      </c>
      <c r="MQL394" s="296" t="s">
        <v>5784</v>
      </c>
      <c r="MQM394" s="296" t="s">
        <v>5784</v>
      </c>
      <c r="MQN394" s="296" t="s">
        <v>5784</v>
      </c>
      <c r="MQO394" s="296" t="s">
        <v>5784</v>
      </c>
      <c r="MQP394" s="296" t="s">
        <v>5784</v>
      </c>
      <c r="MQQ394" s="296" t="s">
        <v>5784</v>
      </c>
      <c r="MQR394" s="296" t="s">
        <v>5784</v>
      </c>
      <c r="MQS394" s="296" t="s">
        <v>5784</v>
      </c>
      <c r="MQT394" s="296" t="s">
        <v>5784</v>
      </c>
      <c r="MQU394" s="296" t="s">
        <v>5784</v>
      </c>
      <c r="MQV394" s="296" t="s">
        <v>5784</v>
      </c>
      <c r="MQW394" s="296" t="s">
        <v>5784</v>
      </c>
      <c r="MQX394" s="296" t="s">
        <v>5784</v>
      </c>
      <c r="MQY394" s="296" t="s">
        <v>5784</v>
      </c>
      <c r="MQZ394" s="296" t="s">
        <v>5784</v>
      </c>
      <c r="MRA394" s="296" t="s">
        <v>5784</v>
      </c>
      <c r="MRB394" s="296" t="s">
        <v>5784</v>
      </c>
      <c r="MRC394" s="296" t="s">
        <v>5784</v>
      </c>
      <c r="MRD394" s="296" t="s">
        <v>5784</v>
      </c>
      <c r="MRE394" s="296" t="s">
        <v>5784</v>
      </c>
      <c r="MRF394" s="296" t="s">
        <v>5784</v>
      </c>
      <c r="MRG394" s="296" t="s">
        <v>5784</v>
      </c>
      <c r="MRH394" s="296" t="s">
        <v>5784</v>
      </c>
      <c r="MRI394" s="296" t="s">
        <v>5784</v>
      </c>
      <c r="MRJ394" s="296" t="s">
        <v>5784</v>
      </c>
      <c r="MRK394" s="296" t="s">
        <v>5784</v>
      </c>
      <c r="MRL394" s="296" t="s">
        <v>5784</v>
      </c>
      <c r="MRM394" s="296" t="s">
        <v>5784</v>
      </c>
      <c r="MRN394" s="296" t="s">
        <v>5784</v>
      </c>
      <c r="MRO394" s="296" t="s">
        <v>5784</v>
      </c>
      <c r="MRP394" s="296" t="s">
        <v>5784</v>
      </c>
      <c r="MRQ394" s="296" t="s">
        <v>5784</v>
      </c>
      <c r="MRR394" s="296" t="s">
        <v>5784</v>
      </c>
      <c r="MRS394" s="296" t="s">
        <v>5784</v>
      </c>
      <c r="MRT394" s="296" t="s">
        <v>5784</v>
      </c>
      <c r="MRU394" s="296" t="s">
        <v>5784</v>
      </c>
      <c r="MRV394" s="296" t="s">
        <v>5784</v>
      </c>
      <c r="MRW394" s="296" t="s">
        <v>5784</v>
      </c>
      <c r="MRX394" s="296" t="s">
        <v>5784</v>
      </c>
      <c r="MRY394" s="296" t="s">
        <v>5784</v>
      </c>
      <c r="MRZ394" s="296" t="s">
        <v>5784</v>
      </c>
      <c r="MSA394" s="296" t="s">
        <v>5784</v>
      </c>
      <c r="MSB394" s="296" t="s">
        <v>5784</v>
      </c>
      <c r="MSC394" s="296" t="s">
        <v>5784</v>
      </c>
      <c r="MSD394" s="296" t="s">
        <v>5784</v>
      </c>
      <c r="MSE394" s="296" t="s">
        <v>5784</v>
      </c>
      <c r="MSF394" s="296" t="s">
        <v>5784</v>
      </c>
      <c r="MSG394" s="296" t="s">
        <v>5784</v>
      </c>
      <c r="MSH394" s="296" t="s">
        <v>5784</v>
      </c>
      <c r="MSI394" s="296" t="s">
        <v>5784</v>
      </c>
      <c r="MSJ394" s="296" t="s">
        <v>5784</v>
      </c>
      <c r="MSK394" s="296" t="s">
        <v>5784</v>
      </c>
      <c r="MSL394" s="296" t="s">
        <v>5784</v>
      </c>
      <c r="MSM394" s="296" t="s">
        <v>5784</v>
      </c>
      <c r="MSN394" s="296" t="s">
        <v>5784</v>
      </c>
      <c r="MSO394" s="296" t="s">
        <v>5784</v>
      </c>
      <c r="MSP394" s="296" t="s">
        <v>5784</v>
      </c>
      <c r="MSQ394" s="296" t="s">
        <v>5784</v>
      </c>
      <c r="MSR394" s="296" t="s">
        <v>5784</v>
      </c>
      <c r="MSS394" s="296" t="s">
        <v>5784</v>
      </c>
      <c r="MST394" s="296" t="s">
        <v>5784</v>
      </c>
      <c r="MSU394" s="296" t="s">
        <v>5784</v>
      </c>
      <c r="MSV394" s="296" t="s">
        <v>5784</v>
      </c>
      <c r="MSW394" s="296" t="s">
        <v>5784</v>
      </c>
      <c r="MSX394" s="296" t="s">
        <v>5784</v>
      </c>
      <c r="MSY394" s="296" t="s">
        <v>5784</v>
      </c>
      <c r="MSZ394" s="296" t="s">
        <v>5784</v>
      </c>
      <c r="MTA394" s="296" t="s">
        <v>5784</v>
      </c>
      <c r="MTB394" s="296" t="s">
        <v>5784</v>
      </c>
      <c r="MTC394" s="296" t="s">
        <v>5784</v>
      </c>
      <c r="MTD394" s="296" t="s">
        <v>5784</v>
      </c>
      <c r="MTE394" s="296" t="s">
        <v>5784</v>
      </c>
      <c r="MTF394" s="296" t="s">
        <v>5784</v>
      </c>
      <c r="MTG394" s="296" t="s">
        <v>5784</v>
      </c>
      <c r="MTH394" s="296" t="s">
        <v>5784</v>
      </c>
      <c r="MTI394" s="296" t="s">
        <v>5784</v>
      </c>
      <c r="MTJ394" s="296" t="s">
        <v>5784</v>
      </c>
      <c r="MTK394" s="296" t="s">
        <v>5784</v>
      </c>
      <c r="MTL394" s="296" t="s">
        <v>5784</v>
      </c>
      <c r="MTM394" s="296" t="s">
        <v>5784</v>
      </c>
      <c r="MTN394" s="296" t="s">
        <v>5784</v>
      </c>
      <c r="MTO394" s="296" t="s">
        <v>5784</v>
      </c>
      <c r="MTP394" s="296" t="s">
        <v>5784</v>
      </c>
      <c r="MTQ394" s="296" t="s">
        <v>5784</v>
      </c>
      <c r="MTR394" s="296" t="s">
        <v>5784</v>
      </c>
      <c r="MTS394" s="296" t="s">
        <v>5784</v>
      </c>
      <c r="MTT394" s="296" t="s">
        <v>5784</v>
      </c>
      <c r="MTU394" s="296" t="s">
        <v>5784</v>
      </c>
      <c r="MTV394" s="296" t="s">
        <v>5784</v>
      </c>
      <c r="MTW394" s="296" t="s">
        <v>5784</v>
      </c>
      <c r="MTX394" s="296" t="s">
        <v>5784</v>
      </c>
      <c r="MTY394" s="296" t="s">
        <v>5784</v>
      </c>
      <c r="MTZ394" s="296" t="s">
        <v>5784</v>
      </c>
      <c r="MUA394" s="296" t="s">
        <v>5784</v>
      </c>
      <c r="MUB394" s="296" t="s">
        <v>5784</v>
      </c>
      <c r="MUC394" s="296" t="s">
        <v>5784</v>
      </c>
      <c r="MUD394" s="296" t="s">
        <v>5784</v>
      </c>
      <c r="MUE394" s="296" t="s">
        <v>5784</v>
      </c>
      <c r="MUF394" s="296" t="s">
        <v>5784</v>
      </c>
      <c r="MUG394" s="296" t="s">
        <v>5784</v>
      </c>
      <c r="MUH394" s="296" t="s">
        <v>5784</v>
      </c>
      <c r="MUI394" s="296" t="s">
        <v>5784</v>
      </c>
      <c r="MUJ394" s="296" t="s">
        <v>5784</v>
      </c>
      <c r="MUK394" s="296" t="s">
        <v>5784</v>
      </c>
      <c r="MUL394" s="296" t="s">
        <v>5784</v>
      </c>
      <c r="MUM394" s="296" t="s">
        <v>5784</v>
      </c>
      <c r="MUN394" s="296" t="s">
        <v>5784</v>
      </c>
      <c r="MUO394" s="296" t="s">
        <v>5784</v>
      </c>
      <c r="MUP394" s="296" t="s">
        <v>5784</v>
      </c>
      <c r="MUQ394" s="296" t="s">
        <v>5784</v>
      </c>
      <c r="MUR394" s="296" t="s">
        <v>5784</v>
      </c>
      <c r="MUS394" s="296" t="s">
        <v>5784</v>
      </c>
      <c r="MUT394" s="296" t="s">
        <v>5784</v>
      </c>
      <c r="MUU394" s="296" t="s">
        <v>5784</v>
      </c>
      <c r="MUV394" s="296" t="s">
        <v>5784</v>
      </c>
      <c r="MUW394" s="296" t="s">
        <v>5784</v>
      </c>
      <c r="MUX394" s="296" t="s">
        <v>5784</v>
      </c>
      <c r="MUY394" s="296" t="s">
        <v>5784</v>
      </c>
      <c r="MUZ394" s="296" t="s">
        <v>5784</v>
      </c>
      <c r="MVA394" s="296" t="s">
        <v>5784</v>
      </c>
      <c r="MVB394" s="296" t="s">
        <v>5784</v>
      </c>
      <c r="MVC394" s="296" t="s">
        <v>5784</v>
      </c>
      <c r="MVD394" s="296" t="s">
        <v>5784</v>
      </c>
      <c r="MVE394" s="296" t="s">
        <v>5784</v>
      </c>
      <c r="MVF394" s="296" t="s">
        <v>5784</v>
      </c>
      <c r="MVG394" s="296" t="s">
        <v>5784</v>
      </c>
      <c r="MVH394" s="296" t="s">
        <v>5784</v>
      </c>
      <c r="MVI394" s="296" t="s">
        <v>5784</v>
      </c>
      <c r="MVJ394" s="296" t="s">
        <v>5784</v>
      </c>
      <c r="MVK394" s="296" t="s">
        <v>5784</v>
      </c>
      <c r="MVL394" s="296" t="s">
        <v>5784</v>
      </c>
      <c r="MVM394" s="296" t="s">
        <v>5784</v>
      </c>
      <c r="MVN394" s="296" t="s">
        <v>5784</v>
      </c>
      <c r="MVO394" s="296" t="s">
        <v>5784</v>
      </c>
      <c r="MVP394" s="296" t="s">
        <v>5784</v>
      </c>
      <c r="MVQ394" s="296" t="s">
        <v>5784</v>
      </c>
      <c r="MVR394" s="296" t="s">
        <v>5784</v>
      </c>
      <c r="MVS394" s="296" t="s">
        <v>5784</v>
      </c>
      <c r="MVT394" s="296" t="s">
        <v>5784</v>
      </c>
      <c r="MVU394" s="296" t="s">
        <v>5784</v>
      </c>
      <c r="MVV394" s="296" t="s">
        <v>5784</v>
      </c>
      <c r="MVW394" s="296" t="s">
        <v>5784</v>
      </c>
      <c r="MVX394" s="296" t="s">
        <v>5784</v>
      </c>
      <c r="MVY394" s="296" t="s">
        <v>5784</v>
      </c>
      <c r="MVZ394" s="296" t="s">
        <v>5784</v>
      </c>
      <c r="MWA394" s="296" t="s">
        <v>5784</v>
      </c>
      <c r="MWB394" s="296" t="s">
        <v>5784</v>
      </c>
      <c r="MWC394" s="296" t="s">
        <v>5784</v>
      </c>
      <c r="MWD394" s="296" t="s">
        <v>5784</v>
      </c>
      <c r="MWE394" s="296" t="s">
        <v>5784</v>
      </c>
      <c r="MWF394" s="296" t="s">
        <v>5784</v>
      </c>
      <c r="MWG394" s="296" t="s">
        <v>5784</v>
      </c>
      <c r="MWH394" s="296" t="s">
        <v>5784</v>
      </c>
      <c r="MWI394" s="296" t="s">
        <v>5784</v>
      </c>
      <c r="MWJ394" s="296" t="s">
        <v>5784</v>
      </c>
      <c r="MWK394" s="296" t="s">
        <v>5784</v>
      </c>
      <c r="MWL394" s="296" t="s">
        <v>5784</v>
      </c>
      <c r="MWM394" s="296" t="s">
        <v>5784</v>
      </c>
      <c r="MWN394" s="296" t="s">
        <v>5784</v>
      </c>
      <c r="MWO394" s="296" t="s">
        <v>5784</v>
      </c>
      <c r="MWP394" s="296" t="s">
        <v>5784</v>
      </c>
      <c r="MWQ394" s="296" t="s">
        <v>5784</v>
      </c>
      <c r="MWR394" s="296" t="s">
        <v>5784</v>
      </c>
      <c r="MWS394" s="296" t="s">
        <v>5784</v>
      </c>
      <c r="MWT394" s="296" t="s">
        <v>5784</v>
      </c>
      <c r="MWU394" s="296" t="s">
        <v>5784</v>
      </c>
      <c r="MWV394" s="296" t="s">
        <v>5784</v>
      </c>
      <c r="MWW394" s="296" t="s">
        <v>5784</v>
      </c>
      <c r="MWX394" s="296" t="s">
        <v>5784</v>
      </c>
      <c r="MWY394" s="296" t="s">
        <v>5784</v>
      </c>
      <c r="MWZ394" s="296" t="s">
        <v>5784</v>
      </c>
      <c r="MXA394" s="296" t="s">
        <v>5784</v>
      </c>
      <c r="MXB394" s="296" t="s">
        <v>5784</v>
      </c>
      <c r="MXC394" s="296" t="s">
        <v>5784</v>
      </c>
      <c r="MXD394" s="296" t="s">
        <v>5784</v>
      </c>
      <c r="MXE394" s="296" t="s">
        <v>5784</v>
      </c>
      <c r="MXF394" s="296" t="s">
        <v>5784</v>
      </c>
      <c r="MXG394" s="296" t="s">
        <v>5784</v>
      </c>
      <c r="MXH394" s="296" t="s">
        <v>5784</v>
      </c>
      <c r="MXI394" s="296" t="s">
        <v>5784</v>
      </c>
      <c r="MXJ394" s="296" t="s">
        <v>5784</v>
      </c>
      <c r="MXK394" s="296" t="s">
        <v>5784</v>
      </c>
      <c r="MXL394" s="296" t="s">
        <v>5784</v>
      </c>
      <c r="MXM394" s="296" t="s">
        <v>5784</v>
      </c>
      <c r="MXN394" s="296" t="s">
        <v>5784</v>
      </c>
      <c r="MXO394" s="296" t="s">
        <v>5784</v>
      </c>
      <c r="MXP394" s="296" t="s">
        <v>5784</v>
      </c>
      <c r="MXQ394" s="296" t="s">
        <v>5784</v>
      </c>
      <c r="MXR394" s="296" t="s">
        <v>5784</v>
      </c>
      <c r="MXS394" s="296" t="s">
        <v>5784</v>
      </c>
      <c r="MXT394" s="296" t="s">
        <v>5784</v>
      </c>
      <c r="MXU394" s="296" t="s">
        <v>5784</v>
      </c>
      <c r="MXV394" s="296" t="s">
        <v>5784</v>
      </c>
      <c r="MXW394" s="296" t="s">
        <v>5784</v>
      </c>
      <c r="MXX394" s="296" t="s">
        <v>5784</v>
      </c>
      <c r="MXY394" s="296" t="s">
        <v>5784</v>
      </c>
      <c r="MXZ394" s="296" t="s">
        <v>5784</v>
      </c>
      <c r="MYA394" s="296" t="s">
        <v>5784</v>
      </c>
      <c r="MYB394" s="296" t="s">
        <v>5784</v>
      </c>
      <c r="MYC394" s="296" t="s">
        <v>5784</v>
      </c>
      <c r="MYD394" s="296" t="s">
        <v>5784</v>
      </c>
      <c r="MYE394" s="296" t="s">
        <v>5784</v>
      </c>
      <c r="MYF394" s="296" t="s">
        <v>5784</v>
      </c>
      <c r="MYG394" s="296" t="s">
        <v>5784</v>
      </c>
      <c r="MYH394" s="296" t="s">
        <v>5784</v>
      </c>
      <c r="MYI394" s="296" t="s">
        <v>5784</v>
      </c>
      <c r="MYJ394" s="296" t="s">
        <v>5784</v>
      </c>
      <c r="MYK394" s="296" t="s">
        <v>5784</v>
      </c>
      <c r="MYL394" s="296" t="s">
        <v>5784</v>
      </c>
      <c r="MYM394" s="296" t="s">
        <v>5784</v>
      </c>
      <c r="MYN394" s="296" t="s">
        <v>5784</v>
      </c>
      <c r="MYO394" s="296" t="s">
        <v>5784</v>
      </c>
      <c r="MYP394" s="296" t="s">
        <v>5784</v>
      </c>
      <c r="MYQ394" s="296" t="s">
        <v>5784</v>
      </c>
      <c r="MYR394" s="296" t="s">
        <v>5784</v>
      </c>
      <c r="MYS394" s="296" t="s">
        <v>5784</v>
      </c>
      <c r="MYT394" s="296" t="s">
        <v>5784</v>
      </c>
      <c r="MYU394" s="296" t="s">
        <v>5784</v>
      </c>
      <c r="MYV394" s="296" t="s">
        <v>5784</v>
      </c>
      <c r="MYW394" s="296" t="s">
        <v>5784</v>
      </c>
      <c r="MYX394" s="296" t="s">
        <v>5784</v>
      </c>
      <c r="MYY394" s="296" t="s">
        <v>5784</v>
      </c>
      <c r="MYZ394" s="296" t="s">
        <v>5784</v>
      </c>
      <c r="MZA394" s="296" t="s">
        <v>5784</v>
      </c>
      <c r="MZB394" s="296" t="s">
        <v>5784</v>
      </c>
      <c r="MZC394" s="296" t="s">
        <v>5784</v>
      </c>
      <c r="MZD394" s="296" t="s">
        <v>5784</v>
      </c>
      <c r="MZE394" s="296" t="s">
        <v>5784</v>
      </c>
      <c r="MZF394" s="296" t="s">
        <v>5784</v>
      </c>
      <c r="MZG394" s="296" t="s">
        <v>5784</v>
      </c>
      <c r="MZH394" s="296" t="s">
        <v>5784</v>
      </c>
      <c r="MZI394" s="296" t="s">
        <v>5784</v>
      </c>
      <c r="MZJ394" s="296" t="s">
        <v>5784</v>
      </c>
      <c r="MZK394" s="296" t="s">
        <v>5784</v>
      </c>
      <c r="MZL394" s="296" t="s">
        <v>5784</v>
      </c>
      <c r="MZM394" s="296" t="s">
        <v>5784</v>
      </c>
      <c r="MZN394" s="296" t="s">
        <v>5784</v>
      </c>
      <c r="MZO394" s="296" t="s">
        <v>5784</v>
      </c>
      <c r="MZP394" s="296" t="s">
        <v>5784</v>
      </c>
      <c r="MZQ394" s="296" t="s">
        <v>5784</v>
      </c>
      <c r="MZR394" s="296" t="s">
        <v>5784</v>
      </c>
      <c r="MZS394" s="296" t="s">
        <v>5784</v>
      </c>
      <c r="MZT394" s="296" t="s">
        <v>5784</v>
      </c>
      <c r="MZU394" s="296" t="s">
        <v>5784</v>
      </c>
      <c r="MZV394" s="296" t="s">
        <v>5784</v>
      </c>
      <c r="MZW394" s="296" t="s">
        <v>5784</v>
      </c>
      <c r="MZX394" s="296" t="s">
        <v>5784</v>
      </c>
      <c r="MZY394" s="296" t="s">
        <v>5784</v>
      </c>
      <c r="MZZ394" s="296" t="s">
        <v>5784</v>
      </c>
      <c r="NAA394" s="296" t="s">
        <v>5784</v>
      </c>
      <c r="NAB394" s="296" t="s">
        <v>5784</v>
      </c>
      <c r="NAC394" s="296" t="s">
        <v>5784</v>
      </c>
      <c r="NAD394" s="296" t="s">
        <v>5784</v>
      </c>
      <c r="NAE394" s="296" t="s">
        <v>5784</v>
      </c>
      <c r="NAF394" s="296" t="s">
        <v>5784</v>
      </c>
      <c r="NAG394" s="296" t="s">
        <v>5784</v>
      </c>
      <c r="NAH394" s="296" t="s">
        <v>5784</v>
      </c>
      <c r="NAI394" s="296" t="s">
        <v>5784</v>
      </c>
      <c r="NAJ394" s="296" t="s">
        <v>5784</v>
      </c>
      <c r="NAK394" s="296" t="s">
        <v>5784</v>
      </c>
      <c r="NAL394" s="296" t="s">
        <v>5784</v>
      </c>
      <c r="NAM394" s="296" t="s">
        <v>5784</v>
      </c>
      <c r="NAN394" s="296" t="s">
        <v>5784</v>
      </c>
      <c r="NAO394" s="296" t="s">
        <v>5784</v>
      </c>
      <c r="NAP394" s="296" t="s">
        <v>5784</v>
      </c>
      <c r="NAQ394" s="296" t="s">
        <v>5784</v>
      </c>
      <c r="NAR394" s="296" t="s">
        <v>5784</v>
      </c>
      <c r="NAS394" s="296" t="s">
        <v>5784</v>
      </c>
      <c r="NAT394" s="296" t="s">
        <v>5784</v>
      </c>
      <c r="NAU394" s="296" t="s">
        <v>5784</v>
      </c>
      <c r="NAV394" s="296" t="s">
        <v>5784</v>
      </c>
      <c r="NAW394" s="296" t="s">
        <v>5784</v>
      </c>
      <c r="NAX394" s="296" t="s">
        <v>5784</v>
      </c>
      <c r="NAY394" s="296" t="s">
        <v>5784</v>
      </c>
      <c r="NAZ394" s="296" t="s">
        <v>5784</v>
      </c>
      <c r="NBA394" s="296" t="s">
        <v>5784</v>
      </c>
      <c r="NBB394" s="296" t="s">
        <v>5784</v>
      </c>
      <c r="NBC394" s="296" t="s">
        <v>5784</v>
      </c>
      <c r="NBD394" s="296" t="s">
        <v>5784</v>
      </c>
      <c r="NBE394" s="296" t="s">
        <v>5784</v>
      </c>
      <c r="NBF394" s="296" t="s">
        <v>5784</v>
      </c>
      <c r="NBG394" s="296" t="s">
        <v>5784</v>
      </c>
      <c r="NBH394" s="296" t="s">
        <v>5784</v>
      </c>
      <c r="NBI394" s="296" t="s">
        <v>5784</v>
      </c>
      <c r="NBJ394" s="296" t="s">
        <v>5784</v>
      </c>
      <c r="NBK394" s="296" t="s">
        <v>5784</v>
      </c>
      <c r="NBL394" s="296" t="s">
        <v>5784</v>
      </c>
      <c r="NBM394" s="296" t="s">
        <v>5784</v>
      </c>
      <c r="NBN394" s="296" t="s">
        <v>5784</v>
      </c>
      <c r="NBO394" s="296" t="s">
        <v>5784</v>
      </c>
      <c r="NBP394" s="296" t="s">
        <v>5784</v>
      </c>
      <c r="NBQ394" s="296" t="s">
        <v>5784</v>
      </c>
      <c r="NBR394" s="296" t="s">
        <v>5784</v>
      </c>
      <c r="NBS394" s="296" t="s">
        <v>5784</v>
      </c>
      <c r="NBT394" s="296" t="s">
        <v>5784</v>
      </c>
      <c r="NBU394" s="296" t="s">
        <v>5784</v>
      </c>
      <c r="NBV394" s="296" t="s">
        <v>5784</v>
      </c>
      <c r="NBW394" s="296" t="s">
        <v>5784</v>
      </c>
      <c r="NBX394" s="296" t="s">
        <v>5784</v>
      </c>
      <c r="NBY394" s="296" t="s">
        <v>5784</v>
      </c>
      <c r="NBZ394" s="296" t="s">
        <v>5784</v>
      </c>
      <c r="NCA394" s="296" t="s">
        <v>5784</v>
      </c>
      <c r="NCB394" s="296" t="s">
        <v>5784</v>
      </c>
      <c r="NCC394" s="296" t="s">
        <v>5784</v>
      </c>
      <c r="NCD394" s="296" t="s">
        <v>5784</v>
      </c>
      <c r="NCE394" s="296" t="s">
        <v>5784</v>
      </c>
      <c r="NCF394" s="296" t="s">
        <v>5784</v>
      </c>
      <c r="NCG394" s="296" t="s">
        <v>5784</v>
      </c>
      <c r="NCH394" s="296" t="s">
        <v>5784</v>
      </c>
      <c r="NCI394" s="296" t="s">
        <v>5784</v>
      </c>
      <c r="NCJ394" s="296" t="s">
        <v>5784</v>
      </c>
      <c r="NCK394" s="296" t="s">
        <v>5784</v>
      </c>
      <c r="NCL394" s="296" t="s">
        <v>5784</v>
      </c>
      <c r="NCM394" s="296" t="s">
        <v>5784</v>
      </c>
      <c r="NCN394" s="296" t="s">
        <v>5784</v>
      </c>
      <c r="NCO394" s="296" t="s">
        <v>5784</v>
      </c>
      <c r="NCP394" s="296" t="s">
        <v>5784</v>
      </c>
      <c r="NCQ394" s="296" t="s">
        <v>5784</v>
      </c>
      <c r="NCR394" s="296" t="s">
        <v>5784</v>
      </c>
      <c r="NCS394" s="296" t="s">
        <v>5784</v>
      </c>
      <c r="NCT394" s="296" t="s">
        <v>5784</v>
      </c>
      <c r="NCU394" s="296" t="s">
        <v>5784</v>
      </c>
      <c r="NCV394" s="296" t="s">
        <v>5784</v>
      </c>
      <c r="NCW394" s="296" t="s">
        <v>5784</v>
      </c>
      <c r="NCX394" s="296" t="s">
        <v>5784</v>
      </c>
      <c r="NCY394" s="296" t="s">
        <v>5784</v>
      </c>
      <c r="NCZ394" s="296" t="s">
        <v>5784</v>
      </c>
      <c r="NDA394" s="296" t="s">
        <v>5784</v>
      </c>
      <c r="NDB394" s="296" t="s">
        <v>5784</v>
      </c>
      <c r="NDC394" s="296" t="s">
        <v>5784</v>
      </c>
      <c r="NDD394" s="296" t="s">
        <v>5784</v>
      </c>
      <c r="NDE394" s="296" t="s">
        <v>5784</v>
      </c>
      <c r="NDF394" s="296" t="s">
        <v>5784</v>
      </c>
      <c r="NDG394" s="296" t="s">
        <v>5784</v>
      </c>
      <c r="NDH394" s="296" t="s">
        <v>5784</v>
      </c>
      <c r="NDI394" s="296" t="s">
        <v>5784</v>
      </c>
      <c r="NDJ394" s="296" t="s">
        <v>5784</v>
      </c>
      <c r="NDK394" s="296" t="s">
        <v>5784</v>
      </c>
      <c r="NDL394" s="296" t="s">
        <v>5784</v>
      </c>
      <c r="NDM394" s="296" t="s">
        <v>5784</v>
      </c>
      <c r="NDN394" s="296" t="s">
        <v>5784</v>
      </c>
      <c r="NDO394" s="296" t="s">
        <v>5784</v>
      </c>
      <c r="NDP394" s="296" t="s">
        <v>5784</v>
      </c>
      <c r="NDQ394" s="296" t="s">
        <v>5784</v>
      </c>
      <c r="NDR394" s="296" t="s">
        <v>5784</v>
      </c>
      <c r="NDS394" s="296" t="s">
        <v>5784</v>
      </c>
      <c r="NDT394" s="296" t="s">
        <v>5784</v>
      </c>
      <c r="NDU394" s="296" t="s">
        <v>5784</v>
      </c>
      <c r="NDV394" s="296" t="s">
        <v>5784</v>
      </c>
      <c r="NDW394" s="296" t="s">
        <v>5784</v>
      </c>
      <c r="NDX394" s="296" t="s">
        <v>5784</v>
      </c>
      <c r="NDY394" s="296" t="s">
        <v>5784</v>
      </c>
      <c r="NDZ394" s="296" t="s">
        <v>5784</v>
      </c>
      <c r="NEA394" s="296" t="s">
        <v>5784</v>
      </c>
      <c r="NEB394" s="296" t="s">
        <v>5784</v>
      </c>
      <c r="NEC394" s="296" t="s">
        <v>5784</v>
      </c>
      <c r="NED394" s="296" t="s">
        <v>5784</v>
      </c>
      <c r="NEE394" s="296" t="s">
        <v>5784</v>
      </c>
      <c r="NEF394" s="296" t="s">
        <v>5784</v>
      </c>
      <c r="NEG394" s="296" t="s">
        <v>5784</v>
      </c>
      <c r="NEH394" s="296" t="s">
        <v>5784</v>
      </c>
      <c r="NEI394" s="296" t="s">
        <v>5784</v>
      </c>
      <c r="NEJ394" s="296" t="s">
        <v>5784</v>
      </c>
      <c r="NEK394" s="296" t="s">
        <v>5784</v>
      </c>
      <c r="NEL394" s="296" t="s">
        <v>5784</v>
      </c>
      <c r="NEM394" s="296" t="s">
        <v>5784</v>
      </c>
      <c r="NEN394" s="296" t="s">
        <v>5784</v>
      </c>
      <c r="NEO394" s="296" t="s">
        <v>5784</v>
      </c>
      <c r="NEP394" s="296" t="s">
        <v>5784</v>
      </c>
      <c r="NEQ394" s="296" t="s">
        <v>5784</v>
      </c>
      <c r="NER394" s="296" t="s">
        <v>5784</v>
      </c>
      <c r="NES394" s="296" t="s">
        <v>5784</v>
      </c>
      <c r="NET394" s="296" t="s">
        <v>5784</v>
      </c>
      <c r="NEU394" s="296" t="s">
        <v>5784</v>
      </c>
      <c r="NEV394" s="296" t="s">
        <v>5784</v>
      </c>
      <c r="NEW394" s="296" t="s">
        <v>5784</v>
      </c>
      <c r="NEX394" s="296" t="s">
        <v>5784</v>
      </c>
      <c r="NEY394" s="296" t="s">
        <v>5784</v>
      </c>
      <c r="NEZ394" s="296" t="s">
        <v>5784</v>
      </c>
      <c r="NFA394" s="296" t="s">
        <v>5784</v>
      </c>
      <c r="NFB394" s="296" t="s">
        <v>5784</v>
      </c>
      <c r="NFC394" s="296" t="s">
        <v>5784</v>
      </c>
      <c r="NFD394" s="296" t="s">
        <v>5784</v>
      </c>
      <c r="NFE394" s="296" t="s">
        <v>5784</v>
      </c>
      <c r="NFF394" s="296" t="s">
        <v>5784</v>
      </c>
      <c r="NFG394" s="296" t="s">
        <v>5784</v>
      </c>
      <c r="NFH394" s="296" t="s">
        <v>5784</v>
      </c>
      <c r="NFI394" s="296" t="s">
        <v>5784</v>
      </c>
      <c r="NFJ394" s="296" t="s">
        <v>5784</v>
      </c>
      <c r="NFK394" s="296" t="s">
        <v>5784</v>
      </c>
      <c r="NFL394" s="296" t="s">
        <v>5784</v>
      </c>
      <c r="NFM394" s="296" t="s">
        <v>5784</v>
      </c>
      <c r="NFN394" s="296" t="s">
        <v>5784</v>
      </c>
      <c r="NFO394" s="296" t="s">
        <v>5784</v>
      </c>
      <c r="NFP394" s="296" t="s">
        <v>5784</v>
      </c>
      <c r="NFQ394" s="296" t="s">
        <v>5784</v>
      </c>
      <c r="NFR394" s="296" t="s">
        <v>5784</v>
      </c>
      <c r="NFS394" s="296" t="s">
        <v>5784</v>
      </c>
      <c r="NFT394" s="296" t="s">
        <v>5784</v>
      </c>
      <c r="NFU394" s="296" t="s">
        <v>5784</v>
      </c>
      <c r="NFV394" s="296" t="s">
        <v>5784</v>
      </c>
      <c r="NFW394" s="296" t="s">
        <v>5784</v>
      </c>
      <c r="NFX394" s="296" t="s">
        <v>5784</v>
      </c>
      <c r="NFY394" s="296" t="s">
        <v>5784</v>
      </c>
      <c r="NFZ394" s="296" t="s">
        <v>5784</v>
      </c>
      <c r="NGA394" s="296" t="s">
        <v>5784</v>
      </c>
      <c r="NGB394" s="296" t="s">
        <v>5784</v>
      </c>
      <c r="NGC394" s="296" t="s">
        <v>5784</v>
      </c>
      <c r="NGD394" s="296" t="s">
        <v>5784</v>
      </c>
      <c r="NGE394" s="296" t="s">
        <v>5784</v>
      </c>
      <c r="NGF394" s="296" t="s">
        <v>5784</v>
      </c>
      <c r="NGG394" s="296" t="s">
        <v>5784</v>
      </c>
      <c r="NGH394" s="296" t="s">
        <v>5784</v>
      </c>
      <c r="NGI394" s="296" t="s">
        <v>5784</v>
      </c>
      <c r="NGJ394" s="296" t="s">
        <v>5784</v>
      </c>
      <c r="NGK394" s="296" t="s">
        <v>5784</v>
      </c>
      <c r="NGL394" s="296" t="s">
        <v>5784</v>
      </c>
      <c r="NGM394" s="296" t="s">
        <v>5784</v>
      </c>
      <c r="NGN394" s="296" t="s">
        <v>5784</v>
      </c>
      <c r="NGO394" s="296" t="s">
        <v>5784</v>
      </c>
      <c r="NGP394" s="296" t="s">
        <v>5784</v>
      </c>
      <c r="NGQ394" s="296" t="s">
        <v>5784</v>
      </c>
      <c r="NGR394" s="296" t="s">
        <v>5784</v>
      </c>
      <c r="NGS394" s="296" t="s">
        <v>5784</v>
      </c>
      <c r="NGT394" s="296" t="s">
        <v>5784</v>
      </c>
      <c r="NGU394" s="296" t="s">
        <v>5784</v>
      </c>
      <c r="NGV394" s="296" t="s">
        <v>5784</v>
      </c>
      <c r="NGW394" s="296" t="s">
        <v>5784</v>
      </c>
      <c r="NGX394" s="296" t="s">
        <v>5784</v>
      </c>
      <c r="NGY394" s="296" t="s">
        <v>5784</v>
      </c>
      <c r="NGZ394" s="296" t="s">
        <v>5784</v>
      </c>
      <c r="NHA394" s="296" t="s">
        <v>5784</v>
      </c>
      <c r="NHB394" s="296" t="s">
        <v>5784</v>
      </c>
      <c r="NHC394" s="296" t="s">
        <v>5784</v>
      </c>
      <c r="NHD394" s="296" t="s">
        <v>5784</v>
      </c>
      <c r="NHE394" s="296" t="s">
        <v>5784</v>
      </c>
      <c r="NHF394" s="296" t="s">
        <v>5784</v>
      </c>
      <c r="NHG394" s="296" t="s">
        <v>5784</v>
      </c>
      <c r="NHH394" s="296" t="s">
        <v>5784</v>
      </c>
      <c r="NHI394" s="296" t="s">
        <v>5784</v>
      </c>
      <c r="NHJ394" s="296" t="s">
        <v>5784</v>
      </c>
      <c r="NHK394" s="296" t="s">
        <v>5784</v>
      </c>
      <c r="NHL394" s="296" t="s">
        <v>5784</v>
      </c>
      <c r="NHM394" s="296" t="s">
        <v>5784</v>
      </c>
      <c r="NHN394" s="296" t="s">
        <v>5784</v>
      </c>
      <c r="NHO394" s="296" t="s">
        <v>5784</v>
      </c>
      <c r="NHP394" s="296" t="s">
        <v>5784</v>
      </c>
      <c r="NHQ394" s="296" t="s">
        <v>5784</v>
      </c>
      <c r="NHR394" s="296" t="s">
        <v>5784</v>
      </c>
      <c r="NHS394" s="296" t="s">
        <v>5784</v>
      </c>
      <c r="NHT394" s="296" t="s">
        <v>5784</v>
      </c>
      <c r="NHU394" s="296" t="s">
        <v>5784</v>
      </c>
      <c r="NHV394" s="296" t="s">
        <v>5784</v>
      </c>
      <c r="NHW394" s="296" t="s">
        <v>5784</v>
      </c>
      <c r="NHX394" s="296" t="s">
        <v>5784</v>
      </c>
      <c r="NHY394" s="296" t="s">
        <v>5784</v>
      </c>
      <c r="NHZ394" s="296" t="s">
        <v>5784</v>
      </c>
      <c r="NIA394" s="296" t="s">
        <v>5784</v>
      </c>
      <c r="NIB394" s="296" t="s">
        <v>5784</v>
      </c>
      <c r="NIC394" s="296" t="s">
        <v>5784</v>
      </c>
      <c r="NID394" s="296" t="s">
        <v>5784</v>
      </c>
      <c r="NIE394" s="296" t="s">
        <v>5784</v>
      </c>
      <c r="NIF394" s="296" t="s">
        <v>5784</v>
      </c>
      <c r="NIG394" s="296" t="s">
        <v>5784</v>
      </c>
      <c r="NIH394" s="296" t="s">
        <v>5784</v>
      </c>
      <c r="NII394" s="296" t="s">
        <v>5784</v>
      </c>
      <c r="NIJ394" s="296" t="s">
        <v>5784</v>
      </c>
      <c r="NIK394" s="296" t="s">
        <v>5784</v>
      </c>
      <c r="NIL394" s="296" t="s">
        <v>5784</v>
      </c>
      <c r="NIM394" s="296" t="s">
        <v>5784</v>
      </c>
      <c r="NIN394" s="296" t="s">
        <v>5784</v>
      </c>
      <c r="NIO394" s="296" t="s">
        <v>5784</v>
      </c>
      <c r="NIP394" s="296" t="s">
        <v>5784</v>
      </c>
      <c r="NIQ394" s="296" t="s">
        <v>5784</v>
      </c>
      <c r="NIR394" s="296" t="s">
        <v>5784</v>
      </c>
      <c r="NIS394" s="296" t="s">
        <v>5784</v>
      </c>
      <c r="NIT394" s="296" t="s">
        <v>5784</v>
      </c>
      <c r="NIU394" s="296" t="s">
        <v>5784</v>
      </c>
      <c r="NIV394" s="296" t="s">
        <v>5784</v>
      </c>
      <c r="NIW394" s="296" t="s">
        <v>5784</v>
      </c>
      <c r="NIX394" s="296" t="s">
        <v>5784</v>
      </c>
      <c r="NIY394" s="296" t="s">
        <v>5784</v>
      </c>
      <c r="NIZ394" s="296" t="s">
        <v>5784</v>
      </c>
      <c r="NJA394" s="296" t="s">
        <v>5784</v>
      </c>
      <c r="NJB394" s="296" t="s">
        <v>5784</v>
      </c>
      <c r="NJC394" s="296" t="s">
        <v>5784</v>
      </c>
      <c r="NJD394" s="296" t="s">
        <v>5784</v>
      </c>
      <c r="NJE394" s="296" t="s">
        <v>5784</v>
      </c>
      <c r="NJF394" s="296" t="s">
        <v>5784</v>
      </c>
      <c r="NJG394" s="296" t="s">
        <v>5784</v>
      </c>
      <c r="NJH394" s="296" t="s">
        <v>5784</v>
      </c>
      <c r="NJI394" s="296" t="s">
        <v>5784</v>
      </c>
      <c r="NJJ394" s="296" t="s">
        <v>5784</v>
      </c>
      <c r="NJK394" s="296" t="s">
        <v>5784</v>
      </c>
      <c r="NJL394" s="296" t="s">
        <v>5784</v>
      </c>
      <c r="NJM394" s="296" t="s">
        <v>5784</v>
      </c>
      <c r="NJN394" s="296" t="s">
        <v>5784</v>
      </c>
      <c r="NJO394" s="296" t="s">
        <v>5784</v>
      </c>
      <c r="NJP394" s="296" t="s">
        <v>5784</v>
      </c>
      <c r="NJQ394" s="296" t="s">
        <v>5784</v>
      </c>
      <c r="NJR394" s="296" t="s">
        <v>5784</v>
      </c>
      <c r="NJS394" s="296" t="s">
        <v>5784</v>
      </c>
      <c r="NJT394" s="296" t="s">
        <v>5784</v>
      </c>
      <c r="NJU394" s="296" t="s">
        <v>5784</v>
      </c>
      <c r="NJV394" s="296" t="s">
        <v>5784</v>
      </c>
      <c r="NJW394" s="296" t="s">
        <v>5784</v>
      </c>
      <c r="NJX394" s="296" t="s">
        <v>5784</v>
      </c>
      <c r="NJY394" s="296" t="s">
        <v>5784</v>
      </c>
      <c r="NJZ394" s="296" t="s">
        <v>5784</v>
      </c>
      <c r="NKA394" s="296" t="s">
        <v>5784</v>
      </c>
      <c r="NKB394" s="296" t="s">
        <v>5784</v>
      </c>
      <c r="NKC394" s="296" t="s">
        <v>5784</v>
      </c>
      <c r="NKD394" s="296" t="s">
        <v>5784</v>
      </c>
      <c r="NKE394" s="296" t="s">
        <v>5784</v>
      </c>
      <c r="NKF394" s="296" t="s">
        <v>5784</v>
      </c>
      <c r="NKG394" s="296" t="s">
        <v>5784</v>
      </c>
      <c r="NKH394" s="296" t="s">
        <v>5784</v>
      </c>
      <c r="NKI394" s="296" t="s">
        <v>5784</v>
      </c>
      <c r="NKJ394" s="296" t="s">
        <v>5784</v>
      </c>
      <c r="NKK394" s="296" t="s">
        <v>5784</v>
      </c>
      <c r="NKL394" s="296" t="s">
        <v>5784</v>
      </c>
      <c r="NKM394" s="296" t="s">
        <v>5784</v>
      </c>
      <c r="NKN394" s="296" t="s">
        <v>5784</v>
      </c>
      <c r="NKO394" s="296" t="s">
        <v>5784</v>
      </c>
      <c r="NKP394" s="296" t="s">
        <v>5784</v>
      </c>
      <c r="NKQ394" s="296" t="s">
        <v>5784</v>
      </c>
      <c r="NKR394" s="296" t="s">
        <v>5784</v>
      </c>
      <c r="NKS394" s="296" t="s">
        <v>5784</v>
      </c>
      <c r="NKT394" s="296" t="s">
        <v>5784</v>
      </c>
      <c r="NKU394" s="296" t="s">
        <v>5784</v>
      </c>
      <c r="NKV394" s="296" t="s">
        <v>5784</v>
      </c>
      <c r="NKW394" s="296" t="s">
        <v>5784</v>
      </c>
      <c r="NKX394" s="296" t="s">
        <v>5784</v>
      </c>
      <c r="NKY394" s="296" t="s">
        <v>5784</v>
      </c>
      <c r="NKZ394" s="296" t="s">
        <v>5784</v>
      </c>
      <c r="NLA394" s="296" t="s">
        <v>5784</v>
      </c>
      <c r="NLB394" s="296" t="s">
        <v>5784</v>
      </c>
      <c r="NLC394" s="296" t="s">
        <v>5784</v>
      </c>
      <c r="NLD394" s="296" t="s">
        <v>5784</v>
      </c>
      <c r="NLE394" s="296" t="s">
        <v>5784</v>
      </c>
      <c r="NLF394" s="296" t="s">
        <v>5784</v>
      </c>
      <c r="NLG394" s="296" t="s">
        <v>5784</v>
      </c>
      <c r="NLH394" s="296" t="s">
        <v>5784</v>
      </c>
      <c r="NLI394" s="296" t="s">
        <v>5784</v>
      </c>
      <c r="NLJ394" s="296" t="s">
        <v>5784</v>
      </c>
      <c r="NLK394" s="296" t="s">
        <v>5784</v>
      </c>
      <c r="NLL394" s="296" t="s">
        <v>5784</v>
      </c>
      <c r="NLM394" s="296" t="s">
        <v>5784</v>
      </c>
      <c r="NLN394" s="296" t="s">
        <v>5784</v>
      </c>
      <c r="NLO394" s="296" t="s">
        <v>5784</v>
      </c>
      <c r="NLP394" s="296" t="s">
        <v>5784</v>
      </c>
      <c r="NLQ394" s="296" t="s">
        <v>5784</v>
      </c>
      <c r="NLR394" s="296" t="s">
        <v>5784</v>
      </c>
      <c r="NLS394" s="296" t="s">
        <v>5784</v>
      </c>
      <c r="NLT394" s="296" t="s">
        <v>5784</v>
      </c>
      <c r="NLU394" s="296" t="s">
        <v>5784</v>
      </c>
      <c r="NLV394" s="296" t="s">
        <v>5784</v>
      </c>
      <c r="NLW394" s="296" t="s">
        <v>5784</v>
      </c>
      <c r="NLX394" s="296" t="s">
        <v>5784</v>
      </c>
      <c r="NLY394" s="296" t="s">
        <v>5784</v>
      </c>
      <c r="NLZ394" s="296" t="s">
        <v>5784</v>
      </c>
      <c r="NMA394" s="296" t="s">
        <v>5784</v>
      </c>
      <c r="NMB394" s="296" t="s">
        <v>5784</v>
      </c>
      <c r="NMC394" s="296" t="s">
        <v>5784</v>
      </c>
      <c r="NMD394" s="296" t="s">
        <v>5784</v>
      </c>
      <c r="NME394" s="296" t="s">
        <v>5784</v>
      </c>
      <c r="NMF394" s="296" t="s">
        <v>5784</v>
      </c>
      <c r="NMG394" s="296" t="s">
        <v>5784</v>
      </c>
      <c r="NMH394" s="296" t="s">
        <v>5784</v>
      </c>
      <c r="NMI394" s="296" t="s">
        <v>5784</v>
      </c>
      <c r="NMJ394" s="296" t="s">
        <v>5784</v>
      </c>
      <c r="NMK394" s="296" t="s">
        <v>5784</v>
      </c>
      <c r="NML394" s="296" t="s">
        <v>5784</v>
      </c>
      <c r="NMM394" s="296" t="s">
        <v>5784</v>
      </c>
      <c r="NMN394" s="296" t="s">
        <v>5784</v>
      </c>
      <c r="NMO394" s="296" t="s">
        <v>5784</v>
      </c>
      <c r="NMP394" s="296" t="s">
        <v>5784</v>
      </c>
      <c r="NMQ394" s="296" t="s">
        <v>5784</v>
      </c>
      <c r="NMR394" s="296" t="s">
        <v>5784</v>
      </c>
      <c r="NMS394" s="296" t="s">
        <v>5784</v>
      </c>
      <c r="NMT394" s="296" t="s">
        <v>5784</v>
      </c>
      <c r="NMU394" s="296" t="s">
        <v>5784</v>
      </c>
      <c r="NMV394" s="296" t="s">
        <v>5784</v>
      </c>
      <c r="NMW394" s="296" t="s">
        <v>5784</v>
      </c>
      <c r="NMX394" s="296" t="s">
        <v>5784</v>
      </c>
      <c r="NMY394" s="296" t="s">
        <v>5784</v>
      </c>
      <c r="NMZ394" s="296" t="s">
        <v>5784</v>
      </c>
      <c r="NNA394" s="296" t="s">
        <v>5784</v>
      </c>
      <c r="NNB394" s="296" t="s">
        <v>5784</v>
      </c>
      <c r="NNC394" s="296" t="s">
        <v>5784</v>
      </c>
      <c r="NND394" s="296" t="s">
        <v>5784</v>
      </c>
      <c r="NNE394" s="296" t="s">
        <v>5784</v>
      </c>
      <c r="NNF394" s="296" t="s">
        <v>5784</v>
      </c>
      <c r="NNG394" s="296" t="s">
        <v>5784</v>
      </c>
      <c r="NNH394" s="296" t="s">
        <v>5784</v>
      </c>
      <c r="NNI394" s="296" t="s">
        <v>5784</v>
      </c>
      <c r="NNJ394" s="296" t="s">
        <v>5784</v>
      </c>
      <c r="NNK394" s="296" t="s">
        <v>5784</v>
      </c>
      <c r="NNL394" s="296" t="s">
        <v>5784</v>
      </c>
      <c r="NNM394" s="296" t="s">
        <v>5784</v>
      </c>
      <c r="NNN394" s="296" t="s">
        <v>5784</v>
      </c>
      <c r="NNO394" s="296" t="s">
        <v>5784</v>
      </c>
      <c r="NNP394" s="296" t="s">
        <v>5784</v>
      </c>
      <c r="NNQ394" s="296" t="s">
        <v>5784</v>
      </c>
      <c r="NNR394" s="296" t="s">
        <v>5784</v>
      </c>
      <c r="NNS394" s="296" t="s">
        <v>5784</v>
      </c>
      <c r="NNT394" s="296" t="s">
        <v>5784</v>
      </c>
      <c r="NNU394" s="296" t="s">
        <v>5784</v>
      </c>
      <c r="NNV394" s="296" t="s">
        <v>5784</v>
      </c>
      <c r="NNW394" s="296" t="s">
        <v>5784</v>
      </c>
      <c r="NNX394" s="296" t="s">
        <v>5784</v>
      </c>
      <c r="NNY394" s="296" t="s">
        <v>5784</v>
      </c>
      <c r="NNZ394" s="296" t="s">
        <v>5784</v>
      </c>
      <c r="NOA394" s="296" t="s">
        <v>5784</v>
      </c>
      <c r="NOB394" s="296" t="s">
        <v>5784</v>
      </c>
      <c r="NOC394" s="296" t="s">
        <v>5784</v>
      </c>
      <c r="NOD394" s="296" t="s">
        <v>5784</v>
      </c>
      <c r="NOE394" s="296" t="s">
        <v>5784</v>
      </c>
      <c r="NOF394" s="296" t="s">
        <v>5784</v>
      </c>
      <c r="NOG394" s="296" t="s">
        <v>5784</v>
      </c>
      <c r="NOH394" s="296" t="s">
        <v>5784</v>
      </c>
      <c r="NOI394" s="296" t="s">
        <v>5784</v>
      </c>
      <c r="NOJ394" s="296" t="s">
        <v>5784</v>
      </c>
      <c r="NOK394" s="296" t="s">
        <v>5784</v>
      </c>
      <c r="NOL394" s="296" t="s">
        <v>5784</v>
      </c>
      <c r="NOM394" s="296" t="s">
        <v>5784</v>
      </c>
      <c r="NON394" s="296" t="s">
        <v>5784</v>
      </c>
      <c r="NOO394" s="296" t="s">
        <v>5784</v>
      </c>
      <c r="NOP394" s="296" t="s">
        <v>5784</v>
      </c>
      <c r="NOQ394" s="296" t="s">
        <v>5784</v>
      </c>
      <c r="NOR394" s="296" t="s">
        <v>5784</v>
      </c>
      <c r="NOS394" s="296" t="s">
        <v>5784</v>
      </c>
      <c r="NOT394" s="296" t="s">
        <v>5784</v>
      </c>
      <c r="NOU394" s="296" t="s">
        <v>5784</v>
      </c>
      <c r="NOV394" s="296" t="s">
        <v>5784</v>
      </c>
      <c r="NOW394" s="296" t="s">
        <v>5784</v>
      </c>
      <c r="NOX394" s="296" t="s">
        <v>5784</v>
      </c>
      <c r="NOY394" s="296" t="s">
        <v>5784</v>
      </c>
      <c r="NOZ394" s="296" t="s">
        <v>5784</v>
      </c>
      <c r="NPA394" s="296" t="s">
        <v>5784</v>
      </c>
      <c r="NPB394" s="296" t="s">
        <v>5784</v>
      </c>
      <c r="NPC394" s="296" t="s">
        <v>5784</v>
      </c>
      <c r="NPD394" s="296" t="s">
        <v>5784</v>
      </c>
      <c r="NPE394" s="296" t="s">
        <v>5784</v>
      </c>
      <c r="NPF394" s="296" t="s">
        <v>5784</v>
      </c>
      <c r="NPG394" s="296" t="s">
        <v>5784</v>
      </c>
      <c r="NPH394" s="296" t="s">
        <v>5784</v>
      </c>
      <c r="NPI394" s="296" t="s">
        <v>5784</v>
      </c>
      <c r="NPJ394" s="296" t="s">
        <v>5784</v>
      </c>
      <c r="NPK394" s="296" t="s">
        <v>5784</v>
      </c>
      <c r="NPL394" s="296" t="s">
        <v>5784</v>
      </c>
      <c r="NPM394" s="296" t="s">
        <v>5784</v>
      </c>
      <c r="NPN394" s="296" t="s">
        <v>5784</v>
      </c>
      <c r="NPO394" s="296" t="s">
        <v>5784</v>
      </c>
      <c r="NPP394" s="296" t="s">
        <v>5784</v>
      </c>
      <c r="NPQ394" s="296" t="s">
        <v>5784</v>
      </c>
      <c r="NPR394" s="296" t="s">
        <v>5784</v>
      </c>
      <c r="NPS394" s="296" t="s">
        <v>5784</v>
      </c>
      <c r="NPT394" s="296" t="s">
        <v>5784</v>
      </c>
      <c r="NPU394" s="296" t="s">
        <v>5784</v>
      </c>
      <c r="NPV394" s="296" t="s">
        <v>5784</v>
      </c>
      <c r="NPW394" s="296" t="s">
        <v>5784</v>
      </c>
      <c r="NPX394" s="296" t="s">
        <v>5784</v>
      </c>
      <c r="NPY394" s="296" t="s">
        <v>5784</v>
      </c>
      <c r="NPZ394" s="296" t="s">
        <v>5784</v>
      </c>
      <c r="NQA394" s="296" t="s">
        <v>5784</v>
      </c>
      <c r="NQB394" s="296" t="s">
        <v>5784</v>
      </c>
      <c r="NQC394" s="296" t="s">
        <v>5784</v>
      </c>
      <c r="NQD394" s="296" t="s">
        <v>5784</v>
      </c>
      <c r="NQE394" s="296" t="s">
        <v>5784</v>
      </c>
      <c r="NQF394" s="296" t="s">
        <v>5784</v>
      </c>
      <c r="NQG394" s="296" t="s">
        <v>5784</v>
      </c>
      <c r="NQH394" s="296" t="s">
        <v>5784</v>
      </c>
      <c r="NQI394" s="296" t="s">
        <v>5784</v>
      </c>
      <c r="NQJ394" s="296" t="s">
        <v>5784</v>
      </c>
      <c r="NQK394" s="296" t="s">
        <v>5784</v>
      </c>
      <c r="NQL394" s="296" t="s">
        <v>5784</v>
      </c>
      <c r="NQM394" s="296" t="s">
        <v>5784</v>
      </c>
      <c r="NQN394" s="296" t="s">
        <v>5784</v>
      </c>
      <c r="NQO394" s="296" t="s">
        <v>5784</v>
      </c>
      <c r="NQP394" s="296" t="s">
        <v>5784</v>
      </c>
      <c r="NQQ394" s="296" t="s">
        <v>5784</v>
      </c>
      <c r="NQR394" s="296" t="s">
        <v>5784</v>
      </c>
      <c r="NQS394" s="296" t="s">
        <v>5784</v>
      </c>
      <c r="NQT394" s="296" t="s">
        <v>5784</v>
      </c>
      <c r="NQU394" s="296" t="s">
        <v>5784</v>
      </c>
      <c r="NQV394" s="296" t="s">
        <v>5784</v>
      </c>
      <c r="NQW394" s="296" t="s">
        <v>5784</v>
      </c>
      <c r="NQX394" s="296" t="s">
        <v>5784</v>
      </c>
      <c r="NQY394" s="296" t="s">
        <v>5784</v>
      </c>
      <c r="NQZ394" s="296" t="s">
        <v>5784</v>
      </c>
      <c r="NRA394" s="296" t="s">
        <v>5784</v>
      </c>
      <c r="NRB394" s="296" t="s">
        <v>5784</v>
      </c>
      <c r="NRC394" s="296" t="s">
        <v>5784</v>
      </c>
      <c r="NRD394" s="296" t="s">
        <v>5784</v>
      </c>
      <c r="NRE394" s="296" t="s">
        <v>5784</v>
      </c>
      <c r="NRF394" s="296" t="s">
        <v>5784</v>
      </c>
      <c r="NRG394" s="296" t="s">
        <v>5784</v>
      </c>
      <c r="NRH394" s="296" t="s">
        <v>5784</v>
      </c>
      <c r="NRI394" s="296" t="s">
        <v>5784</v>
      </c>
      <c r="NRJ394" s="296" t="s">
        <v>5784</v>
      </c>
      <c r="NRK394" s="296" t="s">
        <v>5784</v>
      </c>
      <c r="NRL394" s="296" t="s">
        <v>5784</v>
      </c>
      <c r="NRM394" s="296" t="s">
        <v>5784</v>
      </c>
      <c r="NRN394" s="296" t="s">
        <v>5784</v>
      </c>
      <c r="NRO394" s="296" t="s">
        <v>5784</v>
      </c>
      <c r="NRP394" s="296" t="s">
        <v>5784</v>
      </c>
      <c r="NRQ394" s="296" t="s">
        <v>5784</v>
      </c>
      <c r="NRR394" s="296" t="s">
        <v>5784</v>
      </c>
      <c r="NRS394" s="296" t="s">
        <v>5784</v>
      </c>
      <c r="NRT394" s="296" t="s">
        <v>5784</v>
      </c>
      <c r="NRU394" s="296" t="s">
        <v>5784</v>
      </c>
      <c r="NRV394" s="296" t="s">
        <v>5784</v>
      </c>
      <c r="NRW394" s="296" t="s">
        <v>5784</v>
      </c>
      <c r="NRX394" s="296" t="s">
        <v>5784</v>
      </c>
      <c r="NRY394" s="296" t="s">
        <v>5784</v>
      </c>
      <c r="NRZ394" s="296" t="s">
        <v>5784</v>
      </c>
      <c r="NSA394" s="296" t="s">
        <v>5784</v>
      </c>
      <c r="NSB394" s="296" t="s">
        <v>5784</v>
      </c>
      <c r="NSC394" s="296" t="s">
        <v>5784</v>
      </c>
      <c r="NSD394" s="296" t="s">
        <v>5784</v>
      </c>
      <c r="NSE394" s="296" t="s">
        <v>5784</v>
      </c>
      <c r="NSF394" s="296" t="s">
        <v>5784</v>
      </c>
      <c r="NSG394" s="296" t="s">
        <v>5784</v>
      </c>
      <c r="NSH394" s="296" t="s">
        <v>5784</v>
      </c>
      <c r="NSI394" s="296" t="s">
        <v>5784</v>
      </c>
      <c r="NSJ394" s="296" t="s">
        <v>5784</v>
      </c>
      <c r="NSK394" s="296" t="s">
        <v>5784</v>
      </c>
      <c r="NSL394" s="296" t="s">
        <v>5784</v>
      </c>
      <c r="NSM394" s="296" t="s">
        <v>5784</v>
      </c>
      <c r="NSN394" s="296" t="s">
        <v>5784</v>
      </c>
      <c r="NSO394" s="296" t="s">
        <v>5784</v>
      </c>
      <c r="NSP394" s="296" t="s">
        <v>5784</v>
      </c>
      <c r="NSQ394" s="296" t="s">
        <v>5784</v>
      </c>
      <c r="NSR394" s="296" t="s">
        <v>5784</v>
      </c>
      <c r="NSS394" s="296" t="s">
        <v>5784</v>
      </c>
      <c r="NST394" s="296" t="s">
        <v>5784</v>
      </c>
      <c r="NSU394" s="296" t="s">
        <v>5784</v>
      </c>
      <c r="NSV394" s="296" t="s">
        <v>5784</v>
      </c>
      <c r="NSW394" s="296" t="s">
        <v>5784</v>
      </c>
      <c r="NSX394" s="296" t="s">
        <v>5784</v>
      </c>
      <c r="NSY394" s="296" t="s">
        <v>5784</v>
      </c>
      <c r="NSZ394" s="296" t="s">
        <v>5784</v>
      </c>
      <c r="NTA394" s="296" t="s">
        <v>5784</v>
      </c>
      <c r="NTB394" s="296" t="s">
        <v>5784</v>
      </c>
      <c r="NTC394" s="296" t="s">
        <v>5784</v>
      </c>
      <c r="NTD394" s="296" t="s">
        <v>5784</v>
      </c>
      <c r="NTE394" s="296" t="s">
        <v>5784</v>
      </c>
      <c r="NTF394" s="296" t="s">
        <v>5784</v>
      </c>
      <c r="NTG394" s="296" t="s">
        <v>5784</v>
      </c>
      <c r="NTH394" s="296" t="s">
        <v>5784</v>
      </c>
      <c r="NTI394" s="296" t="s">
        <v>5784</v>
      </c>
      <c r="NTJ394" s="296" t="s">
        <v>5784</v>
      </c>
      <c r="NTK394" s="296" t="s">
        <v>5784</v>
      </c>
      <c r="NTL394" s="296" t="s">
        <v>5784</v>
      </c>
      <c r="NTM394" s="296" t="s">
        <v>5784</v>
      </c>
      <c r="NTN394" s="296" t="s">
        <v>5784</v>
      </c>
      <c r="NTO394" s="296" t="s">
        <v>5784</v>
      </c>
      <c r="NTP394" s="296" t="s">
        <v>5784</v>
      </c>
      <c r="NTQ394" s="296" t="s">
        <v>5784</v>
      </c>
      <c r="NTR394" s="296" t="s">
        <v>5784</v>
      </c>
      <c r="NTS394" s="296" t="s">
        <v>5784</v>
      </c>
      <c r="NTT394" s="296" t="s">
        <v>5784</v>
      </c>
      <c r="NTU394" s="296" t="s">
        <v>5784</v>
      </c>
      <c r="NTV394" s="296" t="s">
        <v>5784</v>
      </c>
      <c r="NTW394" s="296" t="s">
        <v>5784</v>
      </c>
      <c r="NTX394" s="296" t="s">
        <v>5784</v>
      </c>
      <c r="NTY394" s="296" t="s">
        <v>5784</v>
      </c>
      <c r="NTZ394" s="296" t="s">
        <v>5784</v>
      </c>
      <c r="NUA394" s="296" t="s">
        <v>5784</v>
      </c>
      <c r="NUB394" s="296" t="s">
        <v>5784</v>
      </c>
      <c r="NUC394" s="296" t="s">
        <v>5784</v>
      </c>
      <c r="NUD394" s="296" t="s">
        <v>5784</v>
      </c>
      <c r="NUE394" s="296" t="s">
        <v>5784</v>
      </c>
      <c r="NUF394" s="296" t="s">
        <v>5784</v>
      </c>
      <c r="NUG394" s="296" t="s">
        <v>5784</v>
      </c>
      <c r="NUH394" s="296" t="s">
        <v>5784</v>
      </c>
      <c r="NUI394" s="296" t="s">
        <v>5784</v>
      </c>
      <c r="NUJ394" s="296" t="s">
        <v>5784</v>
      </c>
      <c r="NUK394" s="296" t="s">
        <v>5784</v>
      </c>
      <c r="NUL394" s="296" t="s">
        <v>5784</v>
      </c>
      <c r="NUM394" s="296" t="s">
        <v>5784</v>
      </c>
      <c r="NUN394" s="296" t="s">
        <v>5784</v>
      </c>
      <c r="NUO394" s="296" t="s">
        <v>5784</v>
      </c>
      <c r="NUP394" s="296" t="s">
        <v>5784</v>
      </c>
      <c r="NUQ394" s="296" t="s">
        <v>5784</v>
      </c>
      <c r="NUR394" s="296" t="s">
        <v>5784</v>
      </c>
      <c r="NUS394" s="296" t="s">
        <v>5784</v>
      </c>
      <c r="NUT394" s="296" t="s">
        <v>5784</v>
      </c>
      <c r="NUU394" s="296" t="s">
        <v>5784</v>
      </c>
      <c r="NUV394" s="296" t="s">
        <v>5784</v>
      </c>
      <c r="NUW394" s="296" t="s">
        <v>5784</v>
      </c>
      <c r="NUX394" s="296" t="s">
        <v>5784</v>
      </c>
      <c r="NUY394" s="296" t="s">
        <v>5784</v>
      </c>
      <c r="NUZ394" s="296" t="s">
        <v>5784</v>
      </c>
      <c r="NVA394" s="296" t="s">
        <v>5784</v>
      </c>
      <c r="NVB394" s="296" t="s">
        <v>5784</v>
      </c>
      <c r="NVC394" s="296" t="s">
        <v>5784</v>
      </c>
      <c r="NVD394" s="296" t="s">
        <v>5784</v>
      </c>
      <c r="NVE394" s="296" t="s">
        <v>5784</v>
      </c>
      <c r="NVF394" s="296" t="s">
        <v>5784</v>
      </c>
      <c r="NVG394" s="296" t="s">
        <v>5784</v>
      </c>
      <c r="NVH394" s="296" t="s">
        <v>5784</v>
      </c>
      <c r="NVI394" s="296" t="s">
        <v>5784</v>
      </c>
      <c r="NVJ394" s="296" t="s">
        <v>5784</v>
      </c>
      <c r="NVK394" s="296" t="s">
        <v>5784</v>
      </c>
      <c r="NVL394" s="296" t="s">
        <v>5784</v>
      </c>
      <c r="NVM394" s="296" t="s">
        <v>5784</v>
      </c>
      <c r="NVN394" s="296" t="s">
        <v>5784</v>
      </c>
      <c r="NVO394" s="296" t="s">
        <v>5784</v>
      </c>
      <c r="NVP394" s="296" t="s">
        <v>5784</v>
      </c>
      <c r="NVQ394" s="296" t="s">
        <v>5784</v>
      </c>
      <c r="NVR394" s="296" t="s">
        <v>5784</v>
      </c>
      <c r="NVS394" s="296" t="s">
        <v>5784</v>
      </c>
      <c r="NVT394" s="296" t="s">
        <v>5784</v>
      </c>
      <c r="NVU394" s="296" t="s">
        <v>5784</v>
      </c>
      <c r="NVV394" s="296" t="s">
        <v>5784</v>
      </c>
      <c r="NVW394" s="296" t="s">
        <v>5784</v>
      </c>
      <c r="NVX394" s="296" t="s">
        <v>5784</v>
      </c>
      <c r="NVY394" s="296" t="s">
        <v>5784</v>
      </c>
      <c r="NVZ394" s="296" t="s">
        <v>5784</v>
      </c>
      <c r="NWA394" s="296" t="s">
        <v>5784</v>
      </c>
      <c r="NWB394" s="296" t="s">
        <v>5784</v>
      </c>
      <c r="NWC394" s="296" t="s">
        <v>5784</v>
      </c>
      <c r="NWD394" s="296" t="s">
        <v>5784</v>
      </c>
      <c r="NWE394" s="296" t="s">
        <v>5784</v>
      </c>
      <c r="NWF394" s="296" t="s">
        <v>5784</v>
      </c>
      <c r="NWG394" s="296" t="s">
        <v>5784</v>
      </c>
      <c r="NWH394" s="296" t="s">
        <v>5784</v>
      </c>
      <c r="NWI394" s="296" t="s">
        <v>5784</v>
      </c>
      <c r="NWJ394" s="296" t="s">
        <v>5784</v>
      </c>
      <c r="NWK394" s="296" t="s">
        <v>5784</v>
      </c>
      <c r="NWL394" s="296" t="s">
        <v>5784</v>
      </c>
      <c r="NWM394" s="296" t="s">
        <v>5784</v>
      </c>
      <c r="NWN394" s="296" t="s">
        <v>5784</v>
      </c>
      <c r="NWO394" s="296" t="s">
        <v>5784</v>
      </c>
      <c r="NWP394" s="296" t="s">
        <v>5784</v>
      </c>
      <c r="NWQ394" s="296" t="s">
        <v>5784</v>
      </c>
      <c r="NWR394" s="296" t="s">
        <v>5784</v>
      </c>
      <c r="NWS394" s="296" t="s">
        <v>5784</v>
      </c>
      <c r="NWT394" s="296" t="s">
        <v>5784</v>
      </c>
      <c r="NWU394" s="296" t="s">
        <v>5784</v>
      </c>
      <c r="NWV394" s="296" t="s">
        <v>5784</v>
      </c>
      <c r="NWW394" s="296" t="s">
        <v>5784</v>
      </c>
      <c r="NWX394" s="296" t="s">
        <v>5784</v>
      </c>
      <c r="NWY394" s="296" t="s">
        <v>5784</v>
      </c>
      <c r="NWZ394" s="296" t="s">
        <v>5784</v>
      </c>
      <c r="NXA394" s="296" t="s">
        <v>5784</v>
      </c>
      <c r="NXB394" s="296" t="s">
        <v>5784</v>
      </c>
      <c r="NXC394" s="296" t="s">
        <v>5784</v>
      </c>
      <c r="NXD394" s="296" t="s">
        <v>5784</v>
      </c>
      <c r="NXE394" s="296" t="s">
        <v>5784</v>
      </c>
      <c r="NXF394" s="296" t="s">
        <v>5784</v>
      </c>
      <c r="NXG394" s="296" t="s">
        <v>5784</v>
      </c>
      <c r="NXH394" s="296" t="s">
        <v>5784</v>
      </c>
      <c r="NXI394" s="296" t="s">
        <v>5784</v>
      </c>
      <c r="NXJ394" s="296" t="s">
        <v>5784</v>
      </c>
      <c r="NXK394" s="296" t="s">
        <v>5784</v>
      </c>
      <c r="NXL394" s="296" t="s">
        <v>5784</v>
      </c>
      <c r="NXM394" s="296" t="s">
        <v>5784</v>
      </c>
      <c r="NXN394" s="296" t="s">
        <v>5784</v>
      </c>
      <c r="NXO394" s="296" t="s">
        <v>5784</v>
      </c>
      <c r="NXP394" s="296" t="s">
        <v>5784</v>
      </c>
      <c r="NXQ394" s="296" t="s">
        <v>5784</v>
      </c>
      <c r="NXR394" s="296" t="s">
        <v>5784</v>
      </c>
      <c r="NXS394" s="296" t="s">
        <v>5784</v>
      </c>
      <c r="NXT394" s="296" t="s">
        <v>5784</v>
      </c>
      <c r="NXU394" s="296" t="s">
        <v>5784</v>
      </c>
      <c r="NXV394" s="296" t="s">
        <v>5784</v>
      </c>
      <c r="NXW394" s="296" t="s">
        <v>5784</v>
      </c>
      <c r="NXX394" s="296" t="s">
        <v>5784</v>
      </c>
      <c r="NXY394" s="296" t="s">
        <v>5784</v>
      </c>
      <c r="NXZ394" s="296" t="s">
        <v>5784</v>
      </c>
      <c r="NYA394" s="296" t="s">
        <v>5784</v>
      </c>
      <c r="NYB394" s="296" t="s">
        <v>5784</v>
      </c>
      <c r="NYC394" s="296" t="s">
        <v>5784</v>
      </c>
      <c r="NYD394" s="296" t="s">
        <v>5784</v>
      </c>
      <c r="NYE394" s="296" t="s">
        <v>5784</v>
      </c>
      <c r="NYF394" s="296" t="s">
        <v>5784</v>
      </c>
      <c r="NYG394" s="296" t="s">
        <v>5784</v>
      </c>
      <c r="NYH394" s="296" t="s">
        <v>5784</v>
      </c>
      <c r="NYI394" s="296" t="s">
        <v>5784</v>
      </c>
      <c r="NYJ394" s="296" t="s">
        <v>5784</v>
      </c>
      <c r="NYK394" s="296" t="s">
        <v>5784</v>
      </c>
      <c r="NYL394" s="296" t="s">
        <v>5784</v>
      </c>
      <c r="NYM394" s="296" t="s">
        <v>5784</v>
      </c>
      <c r="NYN394" s="296" t="s">
        <v>5784</v>
      </c>
      <c r="NYO394" s="296" t="s">
        <v>5784</v>
      </c>
      <c r="NYP394" s="296" t="s">
        <v>5784</v>
      </c>
      <c r="NYQ394" s="296" t="s">
        <v>5784</v>
      </c>
      <c r="NYR394" s="296" t="s">
        <v>5784</v>
      </c>
      <c r="NYS394" s="296" t="s">
        <v>5784</v>
      </c>
      <c r="NYT394" s="296" t="s">
        <v>5784</v>
      </c>
      <c r="NYU394" s="296" t="s">
        <v>5784</v>
      </c>
      <c r="NYV394" s="296" t="s">
        <v>5784</v>
      </c>
      <c r="NYW394" s="296" t="s">
        <v>5784</v>
      </c>
      <c r="NYX394" s="296" t="s">
        <v>5784</v>
      </c>
      <c r="NYY394" s="296" t="s">
        <v>5784</v>
      </c>
      <c r="NYZ394" s="296" t="s">
        <v>5784</v>
      </c>
      <c r="NZA394" s="296" t="s">
        <v>5784</v>
      </c>
      <c r="NZB394" s="296" t="s">
        <v>5784</v>
      </c>
      <c r="NZC394" s="296" t="s">
        <v>5784</v>
      </c>
      <c r="NZD394" s="296" t="s">
        <v>5784</v>
      </c>
      <c r="NZE394" s="296" t="s">
        <v>5784</v>
      </c>
      <c r="NZF394" s="296" t="s">
        <v>5784</v>
      </c>
      <c r="NZG394" s="296" t="s">
        <v>5784</v>
      </c>
      <c r="NZH394" s="296" t="s">
        <v>5784</v>
      </c>
      <c r="NZI394" s="296" t="s">
        <v>5784</v>
      </c>
      <c r="NZJ394" s="296" t="s">
        <v>5784</v>
      </c>
      <c r="NZK394" s="296" t="s">
        <v>5784</v>
      </c>
      <c r="NZL394" s="296" t="s">
        <v>5784</v>
      </c>
      <c r="NZM394" s="296" t="s">
        <v>5784</v>
      </c>
      <c r="NZN394" s="296" t="s">
        <v>5784</v>
      </c>
      <c r="NZO394" s="296" t="s">
        <v>5784</v>
      </c>
      <c r="NZP394" s="296" t="s">
        <v>5784</v>
      </c>
      <c r="NZQ394" s="296" t="s">
        <v>5784</v>
      </c>
      <c r="NZR394" s="296" t="s">
        <v>5784</v>
      </c>
      <c r="NZS394" s="296" t="s">
        <v>5784</v>
      </c>
      <c r="NZT394" s="296" t="s">
        <v>5784</v>
      </c>
      <c r="NZU394" s="296" t="s">
        <v>5784</v>
      </c>
      <c r="NZV394" s="296" t="s">
        <v>5784</v>
      </c>
      <c r="NZW394" s="296" t="s">
        <v>5784</v>
      </c>
      <c r="NZX394" s="296" t="s">
        <v>5784</v>
      </c>
      <c r="NZY394" s="296" t="s">
        <v>5784</v>
      </c>
      <c r="NZZ394" s="296" t="s">
        <v>5784</v>
      </c>
      <c r="OAA394" s="296" t="s">
        <v>5784</v>
      </c>
      <c r="OAB394" s="296" t="s">
        <v>5784</v>
      </c>
      <c r="OAC394" s="296" t="s">
        <v>5784</v>
      </c>
      <c r="OAD394" s="296" t="s">
        <v>5784</v>
      </c>
      <c r="OAE394" s="296" t="s">
        <v>5784</v>
      </c>
      <c r="OAF394" s="296" t="s">
        <v>5784</v>
      </c>
      <c r="OAG394" s="296" t="s">
        <v>5784</v>
      </c>
      <c r="OAH394" s="296" t="s">
        <v>5784</v>
      </c>
      <c r="OAI394" s="296" t="s">
        <v>5784</v>
      </c>
      <c r="OAJ394" s="296" t="s">
        <v>5784</v>
      </c>
      <c r="OAK394" s="296" t="s">
        <v>5784</v>
      </c>
      <c r="OAL394" s="296" t="s">
        <v>5784</v>
      </c>
      <c r="OAM394" s="296" t="s">
        <v>5784</v>
      </c>
      <c r="OAN394" s="296" t="s">
        <v>5784</v>
      </c>
      <c r="OAO394" s="296" t="s">
        <v>5784</v>
      </c>
      <c r="OAP394" s="296" t="s">
        <v>5784</v>
      </c>
      <c r="OAQ394" s="296" t="s">
        <v>5784</v>
      </c>
      <c r="OAR394" s="296" t="s">
        <v>5784</v>
      </c>
      <c r="OAS394" s="296" t="s">
        <v>5784</v>
      </c>
      <c r="OAT394" s="296" t="s">
        <v>5784</v>
      </c>
      <c r="OAU394" s="296" t="s">
        <v>5784</v>
      </c>
      <c r="OAV394" s="296" t="s">
        <v>5784</v>
      </c>
      <c r="OAW394" s="296" t="s">
        <v>5784</v>
      </c>
      <c r="OAX394" s="296" t="s">
        <v>5784</v>
      </c>
      <c r="OAY394" s="296" t="s">
        <v>5784</v>
      </c>
      <c r="OAZ394" s="296" t="s">
        <v>5784</v>
      </c>
      <c r="OBA394" s="296" t="s">
        <v>5784</v>
      </c>
      <c r="OBB394" s="296" t="s">
        <v>5784</v>
      </c>
      <c r="OBC394" s="296" t="s">
        <v>5784</v>
      </c>
      <c r="OBD394" s="296" t="s">
        <v>5784</v>
      </c>
      <c r="OBE394" s="296" t="s">
        <v>5784</v>
      </c>
      <c r="OBF394" s="296" t="s">
        <v>5784</v>
      </c>
      <c r="OBG394" s="296" t="s">
        <v>5784</v>
      </c>
      <c r="OBH394" s="296" t="s">
        <v>5784</v>
      </c>
      <c r="OBI394" s="296" t="s">
        <v>5784</v>
      </c>
      <c r="OBJ394" s="296" t="s">
        <v>5784</v>
      </c>
      <c r="OBK394" s="296" t="s">
        <v>5784</v>
      </c>
      <c r="OBL394" s="296" t="s">
        <v>5784</v>
      </c>
      <c r="OBM394" s="296" t="s">
        <v>5784</v>
      </c>
      <c r="OBN394" s="296" t="s">
        <v>5784</v>
      </c>
      <c r="OBO394" s="296" t="s">
        <v>5784</v>
      </c>
      <c r="OBP394" s="296" t="s">
        <v>5784</v>
      </c>
      <c r="OBQ394" s="296" t="s">
        <v>5784</v>
      </c>
      <c r="OBR394" s="296" t="s">
        <v>5784</v>
      </c>
      <c r="OBS394" s="296" t="s">
        <v>5784</v>
      </c>
      <c r="OBT394" s="296" t="s">
        <v>5784</v>
      </c>
      <c r="OBU394" s="296" t="s">
        <v>5784</v>
      </c>
      <c r="OBV394" s="296" t="s">
        <v>5784</v>
      </c>
      <c r="OBW394" s="296" t="s">
        <v>5784</v>
      </c>
      <c r="OBX394" s="296" t="s">
        <v>5784</v>
      </c>
      <c r="OBY394" s="296" t="s">
        <v>5784</v>
      </c>
      <c r="OBZ394" s="296" t="s">
        <v>5784</v>
      </c>
      <c r="OCA394" s="296" t="s">
        <v>5784</v>
      </c>
      <c r="OCB394" s="296" t="s">
        <v>5784</v>
      </c>
      <c r="OCC394" s="296" t="s">
        <v>5784</v>
      </c>
      <c r="OCD394" s="296" t="s">
        <v>5784</v>
      </c>
      <c r="OCE394" s="296" t="s">
        <v>5784</v>
      </c>
      <c r="OCF394" s="296" t="s">
        <v>5784</v>
      </c>
      <c r="OCG394" s="296" t="s">
        <v>5784</v>
      </c>
      <c r="OCH394" s="296" t="s">
        <v>5784</v>
      </c>
      <c r="OCI394" s="296" t="s">
        <v>5784</v>
      </c>
      <c r="OCJ394" s="296" t="s">
        <v>5784</v>
      </c>
      <c r="OCK394" s="296" t="s">
        <v>5784</v>
      </c>
      <c r="OCL394" s="296" t="s">
        <v>5784</v>
      </c>
      <c r="OCM394" s="296" t="s">
        <v>5784</v>
      </c>
      <c r="OCN394" s="296" t="s">
        <v>5784</v>
      </c>
      <c r="OCO394" s="296" t="s">
        <v>5784</v>
      </c>
      <c r="OCP394" s="296" t="s">
        <v>5784</v>
      </c>
      <c r="OCQ394" s="296" t="s">
        <v>5784</v>
      </c>
      <c r="OCR394" s="296" t="s">
        <v>5784</v>
      </c>
      <c r="OCS394" s="296" t="s">
        <v>5784</v>
      </c>
      <c r="OCT394" s="296" t="s">
        <v>5784</v>
      </c>
      <c r="OCU394" s="296" t="s">
        <v>5784</v>
      </c>
      <c r="OCV394" s="296" t="s">
        <v>5784</v>
      </c>
      <c r="OCW394" s="296" t="s">
        <v>5784</v>
      </c>
      <c r="OCX394" s="296" t="s">
        <v>5784</v>
      </c>
      <c r="OCY394" s="296" t="s">
        <v>5784</v>
      </c>
      <c r="OCZ394" s="296" t="s">
        <v>5784</v>
      </c>
      <c r="ODA394" s="296" t="s">
        <v>5784</v>
      </c>
      <c r="ODB394" s="296" t="s">
        <v>5784</v>
      </c>
      <c r="ODC394" s="296" t="s">
        <v>5784</v>
      </c>
      <c r="ODD394" s="296" t="s">
        <v>5784</v>
      </c>
      <c r="ODE394" s="296" t="s">
        <v>5784</v>
      </c>
      <c r="ODF394" s="296" t="s">
        <v>5784</v>
      </c>
      <c r="ODG394" s="296" t="s">
        <v>5784</v>
      </c>
      <c r="ODH394" s="296" t="s">
        <v>5784</v>
      </c>
      <c r="ODI394" s="296" t="s">
        <v>5784</v>
      </c>
      <c r="ODJ394" s="296" t="s">
        <v>5784</v>
      </c>
      <c r="ODK394" s="296" t="s">
        <v>5784</v>
      </c>
      <c r="ODL394" s="296" t="s">
        <v>5784</v>
      </c>
      <c r="ODM394" s="296" t="s">
        <v>5784</v>
      </c>
      <c r="ODN394" s="296" t="s">
        <v>5784</v>
      </c>
      <c r="ODO394" s="296" t="s">
        <v>5784</v>
      </c>
      <c r="ODP394" s="296" t="s">
        <v>5784</v>
      </c>
      <c r="ODQ394" s="296" t="s">
        <v>5784</v>
      </c>
      <c r="ODR394" s="296" t="s">
        <v>5784</v>
      </c>
      <c r="ODS394" s="296" t="s">
        <v>5784</v>
      </c>
      <c r="ODT394" s="296" t="s">
        <v>5784</v>
      </c>
      <c r="ODU394" s="296" t="s">
        <v>5784</v>
      </c>
      <c r="ODV394" s="296" t="s">
        <v>5784</v>
      </c>
      <c r="ODW394" s="296" t="s">
        <v>5784</v>
      </c>
      <c r="ODX394" s="296" t="s">
        <v>5784</v>
      </c>
      <c r="ODY394" s="296" t="s">
        <v>5784</v>
      </c>
      <c r="ODZ394" s="296" t="s">
        <v>5784</v>
      </c>
      <c r="OEA394" s="296" t="s">
        <v>5784</v>
      </c>
      <c r="OEB394" s="296" t="s">
        <v>5784</v>
      </c>
      <c r="OEC394" s="296" t="s">
        <v>5784</v>
      </c>
      <c r="OED394" s="296" t="s">
        <v>5784</v>
      </c>
      <c r="OEE394" s="296" t="s">
        <v>5784</v>
      </c>
      <c r="OEF394" s="296" t="s">
        <v>5784</v>
      </c>
      <c r="OEG394" s="296" t="s">
        <v>5784</v>
      </c>
      <c r="OEH394" s="296" t="s">
        <v>5784</v>
      </c>
      <c r="OEI394" s="296" t="s">
        <v>5784</v>
      </c>
      <c r="OEJ394" s="296" t="s">
        <v>5784</v>
      </c>
      <c r="OEK394" s="296" t="s">
        <v>5784</v>
      </c>
      <c r="OEL394" s="296" t="s">
        <v>5784</v>
      </c>
      <c r="OEM394" s="296" t="s">
        <v>5784</v>
      </c>
      <c r="OEN394" s="296" t="s">
        <v>5784</v>
      </c>
      <c r="OEO394" s="296" t="s">
        <v>5784</v>
      </c>
      <c r="OEP394" s="296" t="s">
        <v>5784</v>
      </c>
      <c r="OEQ394" s="296" t="s">
        <v>5784</v>
      </c>
      <c r="OER394" s="296" t="s">
        <v>5784</v>
      </c>
      <c r="OES394" s="296" t="s">
        <v>5784</v>
      </c>
      <c r="OET394" s="296" t="s">
        <v>5784</v>
      </c>
      <c r="OEU394" s="296" t="s">
        <v>5784</v>
      </c>
      <c r="OEV394" s="296" t="s">
        <v>5784</v>
      </c>
      <c r="OEW394" s="296" t="s">
        <v>5784</v>
      </c>
      <c r="OEX394" s="296" t="s">
        <v>5784</v>
      </c>
      <c r="OEY394" s="296" t="s">
        <v>5784</v>
      </c>
      <c r="OEZ394" s="296" t="s">
        <v>5784</v>
      </c>
      <c r="OFA394" s="296" t="s">
        <v>5784</v>
      </c>
      <c r="OFB394" s="296" t="s">
        <v>5784</v>
      </c>
      <c r="OFC394" s="296" t="s">
        <v>5784</v>
      </c>
      <c r="OFD394" s="296" t="s">
        <v>5784</v>
      </c>
      <c r="OFE394" s="296" t="s">
        <v>5784</v>
      </c>
      <c r="OFF394" s="296" t="s">
        <v>5784</v>
      </c>
      <c r="OFG394" s="296" t="s">
        <v>5784</v>
      </c>
      <c r="OFH394" s="296" t="s">
        <v>5784</v>
      </c>
      <c r="OFI394" s="296" t="s">
        <v>5784</v>
      </c>
      <c r="OFJ394" s="296" t="s">
        <v>5784</v>
      </c>
      <c r="OFK394" s="296" t="s">
        <v>5784</v>
      </c>
      <c r="OFL394" s="296" t="s">
        <v>5784</v>
      </c>
      <c r="OFM394" s="296" t="s">
        <v>5784</v>
      </c>
      <c r="OFN394" s="296" t="s">
        <v>5784</v>
      </c>
      <c r="OFO394" s="296" t="s">
        <v>5784</v>
      </c>
      <c r="OFP394" s="296" t="s">
        <v>5784</v>
      </c>
      <c r="OFQ394" s="296" t="s">
        <v>5784</v>
      </c>
      <c r="OFR394" s="296" t="s">
        <v>5784</v>
      </c>
      <c r="OFS394" s="296" t="s">
        <v>5784</v>
      </c>
      <c r="OFT394" s="296" t="s">
        <v>5784</v>
      </c>
      <c r="OFU394" s="296" t="s">
        <v>5784</v>
      </c>
      <c r="OFV394" s="296" t="s">
        <v>5784</v>
      </c>
      <c r="OFW394" s="296" t="s">
        <v>5784</v>
      </c>
      <c r="OFX394" s="296" t="s">
        <v>5784</v>
      </c>
      <c r="OFY394" s="296" t="s">
        <v>5784</v>
      </c>
      <c r="OFZ394" s="296" t="s">
        <v>5784</v>
      </c>
      <c r="OGA394" s="296" t="s">
        <v>5784</v>
      </c>
      <c r="OGB394" s="296" t="s">
        <v>5784</v>
      </c>
      <c r="OGC394" s="296" t="s">
        <v>5784</v>
      </c>
      <c r="OGD394" s="296" t="s">
        <v>5784</v>
      </c>
      <c r="OGE394" s="296" t="s">
        <v>5784</v>
      </c>
      <c r="OGF394" s="296" t="s">
        <v>5784</v>
      </c>
      <c r="OGG394" s="296" t="s">
        <v>5784</v>
      </c>
      <c r="OGH394" s="296" t="s">
        <v>5784</v>
      </c>
      <c r="OGI394" s="296" t="s">
        <v>5784</v>
      </c>
      <c r="OGJ394" s="296" t="s">
        <v>5784</v>
      </c>
      <c r="OGK394" s="296" t="s">
        <v>5784</v>
      </c>
      <c r="OGL394" s="296" t="s">
        <v>5784</v>
      </c>
      <c r="OGM394" s="296" t="s">
        <v>5784</v>
      </c>
      <c r="OGN394" s="296" t="s">
        <v>5784</v>
      </c>
      <c r="OGO394" s="296" t="s">
        <v>5784</v>
      </c>
      <c r="OGP394" s="296" t="s">
        <v>5784</v>
      </c>
      <c r="OGQ394" s="296" t="s">
        <v>5784</v>
      </c>
      <c r="OGR394" s="296" t="s">
        <v>5784</v>
      </c>
      <c r="OGS394" s="296" t="s">
        <v>5784</v>
      </c>
      <c r="OGT394" s="296" t="s">
        <v>5784</v>
      </c>
      <c r="OGU394" s="296" t="s">
        <v>5784</v>
      </c>
      <c r="OGV394" s="296" t="s">
        <v>5784</v>
      </c>
      <c r="OGW394" s="296" t="s">
        <v>5784</v>
      </c>
      <c r="OGX394" s="296" t="s">
        <v>5784</v>
      </c>
      <c r="OGY394" s="296" t="s">
        <v>5784</v>
      </c>
      <c r="OGZ394" s="296" t="s">
        <v>5784</v>
      </c>
      <c r="OHA394" s="296" t="s">
        <v>5784</v>
      </c>
      <c r="OHB394" s="296" t="s">
        <v>5784</v>
      </c>
      <c r="OHC394" s="296" t="s">
        <v>5784</v>
      </c>
      <c r="OHD394" s="296" t="s">
        <v>5784</v>
      </c>
      <c r="OHE394" s="296" t="s">
        <v>5784</v>
      </c>
      <c r="OHF394" s="296" t="s">
        <v>5784</v>
      </c>
      <c r="OHG394" s="296" t="s">
        <v>5784</v>
      </c>
      <c r="OHH394" s="296" t="s">
        <v>5784</v>
      </c>
      <c r="OHI394" s="296" t="s">
        <v>5784</v>
      </c>
      <c r="OHJ394" s="296" t="s">
        <v>5784</v>
      </c>
      <c r="OHK394" s="296" t="s">
        <v>5784</v>
      </c>
      <c r="OHL394" s="296" t="s">
        <v>5784</v>
      </c>
      <c r="OHM394" s="296" t="s">
        <v>5784</v>
      </c>
      <c r="OHN394" s="296" t="s">
        <v>5784</v>
      </c>
      <c r="OHO394" s="296" t="s">
        <v>5784</v>
      </c>
      <c r="OHP394" s="296" t="s">
        <v>5784</v>
      </c>
      <c r="OHQ394" s="296" t="s">
        <v>5784</v>
      </c>
      <c r="OHR394" s="296" t="s">
        <v>5784</v>
      </c>
      <c r="OHS394" s="296" t="s">
        <v>5784</v>
      </c>
      <c r="OHT394" s="296" t="s">
        <v>5784</v>
      </c>
      <c r="OHU394" s="296" t="s">
        <v>5784</v>
      </c>
      <c r="OHV394" s="296" t="s">
        <v>5784</v>
      </c>
      <c r="OHW394" s="296" t="s">
        <v>5784</v>
      </c>
      <c r="OHX394" s="296" t="s">
        <v>5784</v>
      </c>
      <c r="OHY394" s="296" t="s">
        <v>5784</v>
      </c>
      <c r="OHZ394" s="296" t="s">
        <v>5784</v>
      </c>
      <c r="OIA394" s="296" t="s">
        <v>5784</v>
      </c>
      <c r="OIB394" s="296" t="s">
        <v>5784</v>
      </c>
      <c r="OIC394" s="296" t="s">
        <v>5784</v>
      </c>
      <c r="OID394" s="296" t="s">
        <v>5784</v>
      </c>
      <c r="OIE394" s="296" t="s">
        <v>5784</v>
      </c>
      <c r="OIF394" s="296" t="s">
        <v>5784</v>
      </c>
      <c r="OIG394" s="296" t="s">
        <v>5784</v>
      </c>
      <c r="OIH394" s="296" t="s">
        <v>5784</v>
      </c>
      <c r="OII394" s="296" t="s">
        <v>5784</v>
      </c>
      <c r="OIJ394" s="296" t="s">
        <v>5784</v>
      </c>
      <c r="OIK394" s="296" t="s">
        <v>5784</v>
      </c>
      <c r="OIL394" s="296" t="s">
        <v>5784</v>
      </c>
      <c r="OIM394" s="296" t="s">
        <v>5784</v>
      </c>
      <c r="OIN394" s="296" t="s">
        <v>5784</v>
      </c>
      <c r="OIO394" s="296" t="s">
        <v>5784</v>
      </c>
      <c r="OIP394" s="296" t="s">
        <v>5784</v>
      </c>
      <c r="OIQ394" s="296" t="s">
        <v>5784</v>
      </c>
      <c r="OIR394" s="296" t="s">
        <v>5784</v>
      </c>
      <c r="OIS394" s="296" t="s">
        <v>5784</v>
      </c>
      <c r="OIT394" s="296" t="s">
        <v>5784</v>
      </c>
      <c r="OIU394" s="296" t="s">
        <v>5784</v>
      </c>
      <c r="OIV394" s="296" t="s">
        <v>5784</v>
      </c>
      <c r="OIW394" s="296" t="s">
        <v>5784</v>
      </c>
      <c r="OIX394" s="296" t="s">
        <v>5784</v>
      </c>
      <c r="OIY394" s="296" t="s">
        <v>5784</v>
      </c>
      <c r="OIZ394" s="296" t="s">
        <v>5784</v>
      </c>
      <c r="OJA394" s="296" t="s">
        <v>5784</v>
      </c>
      <c r="OJB394" s="296" t="s">
        <v>5784</v>
      </c>
      <c r="OJC394" s="296" t="s">
        <v>5784</v>
      </c>
      <c r="OJD394" s="296" t="s">
        <v>5784</v>
      </c>
      <c r="OJE394" s="296" t="s">
        <v>5784</v>
      </c>
      <c r="OJF394" s="296" t="s">
        <v>5784</v>
      </c>
      <c r="OJG394" s="296" t="s">
        <v>5784</v>
      </c>
      <c r="OJH394" s="296" t="s">
        <v>5784</v>
      </c>
      <c r="OJI394" s="296" t="s">
        <v>5784</v>
      </c>
      <c r="OJJ394" s="296" t="s">
        <v>5784</v>
      </c>
      <c r="OJK394" s="296" t="s">
        <v>5784</v>
      </c>
      <c r="OJL394" s="296" t="s">
        <v>5784</v>
      </c>
      <c r="OJM394" s="296" t="s">
        <v>5784</v>
      </c>
      <c r="OJN394" s="296" t="s">
        <v>5784</v>
      </c>
      <c r="OJO394" s="296" t="s">
        <v>5784</v>
      </c>
      <c r="OJP394" s="296" t="s">
        <v>5784</v>
      </c>
      <c r="OJQ394" s="296" t="s">
        <v>5784</v>
      </c>
      <c r="OJR394" s="296" t="s">
        <v>5784</v>
      </c>
      <c r="OJS394" s="296" t="s">
        <v>5784</v>
      </c>
      <c r="OJT394" s="296" t="s">
        <v>5784</v>
      </c>
      <c r="OJU394" s="296" t="s">
        <v>5784</v>
      </c>
      <c r="OJV394" s="296" t="s">
        <v>5784</v>
      </c>
      <c r="OJW394" s="296" t="s">
        <v>5784</v>
      </c>
      <c r="OJX394" s="296" t="s">
        <v>5784</v>
      </c>
      <c r="OJY394" s="296" t="s">
        <v>5784</v>
      </c>
      <c r="OJZ394" s="296" t="s">
        <v>5784</v>
      </c>
      <c r="OKA394" s="296" t="s">
        <v>5784</v>
      </c>
      <c r="OKB394" s="296" t="s">
        <v>5784</v>
      </c>
      <c r="OKC394" s="296" t="s">
        <v>5784</v>
      </c>
      <c r="OKD394" s="296" t="s">
        <v>5784</v>
      </c>
      <c r="OKE394" s="296" t="s">
        <v>5784</v>
      </c>
      <c r="OKF394" s="296" t="s">
        <v>5784</v>
      </c>
      <c r="OKG394" s="296" t="s">
        <v>5784</v>
      </c>
      <c r="OKH394" s="296" t="s">
        <v>5784</v>
      </c>
      <c r="OKI394" s="296" t="s">
        <v>5784</v>
      </c>
      <c r="OKJ394" s="296" t="s">
        <v>5784</v>
      </c>
      <c r="OKK394" s="296" t="s">
        <v>5784</v>
      </c>
      <c r="OKL394" s="296" t="s">
        <v>5784</v>
      </c>
      <c r="OKM394" s="296" t="s">
        <v>5784</v>
      </c>
      <c r="OKN394" s="296" t="s">
        <v>5784</v>
      </c>
      <c r="OKO394" s="296" t="s">
        <v>5784</v>
      </c>
      <c r="OKP394" s="296" t="s">
        <v>5784</v>
      </c>
      <c r="OKQ394" s="296" t="s">
        <v>5784</v>
      </c>
      <c r="OKR394" s="296" t="s">
        <v>5784</v>
      </c>
      <c r="OKS394" s="296" t="s">
        <v>5784</v>
      </c>
      <c r="OKT394" s="296" t="s">
        <v>5784</v>
      </c>
      <c r="OKU394" s="296" t="s">
        <v>5784</v>
      </c>
      <c r="OKV394" s="296" t="s">
        <v>5784</v>
      </c>
      <c r="OKW394" s="296" t="s">
        <v>5784</v>
      </c>
      <c r="OKX394" s="296" t="s">
        <v>5784</v>
      </c>
      <c r="OKY394" s="296" t="s">
        <v>5784</v>
      </c>
      <c r="OKZ394" s="296" t="s">
        <v>5784</v>
      </c>
      <c r="OLA394" s="296" t="s">
        <v>5784</v>
      </c>
      <c r="OLB394" s="296" t="s">
        <v>5784</v>
      </c>
      <c r="OLC394" s="296" t="s">
        <v>5784</v>
      </c>
      <c r="OLD394" s="296" t="s">
        <v>5784</v>
      </c>
      <c r="OLE394" s="296" t="s">
        <v>5784</v>
      </c>
      <c r="OLF394" s="296" t="s">
        <v>5784</v>
      </c>
      <c r="OLG394" s="296" t="s">
        <v>5784</v>
      </c>
      <c r="OLH394" s="296" t="s">
        <v>5784</v>
      </c>
      <c r="OLI394" s="296" t="s">
        <v>5784</v>
      </c>
      <c r="OLJ394" s="296" t="s">
        <v>5784</v>
      </c>
      <c r="OLK394" s="296" t="s">
        <v>5784</v>
      </c>
      <c r="OLL394" s="296" t="s">
        <v>5784</v>
      </c>
      <c r="OLM394" s="296" t="s">
        <v>5784</v>
      </c>
      <c r="OLN394" s="296" t="s">
        <v>5784</v>
      </c>
      <c r="OLO394" s="296" t="s">
        <v>5784</v>
      </c>
      <c r="OLP394" s="296" t="s">
        <v>5784</v>
      </c>
      <c r="OLQ394" s="296" t="s">
        <v>5784</v>
      </c>
      <c r="OLR394" s="296" t="s">
        <v>5784</v>
      </c>
      <c r="OLS394" s="296" t="s">
        <v>5784</v>
      </c>
      <c r="OLT394" s="296" t="s">
        <v>5784</v>
      </c>
      <c r="OLU394" s="296" t="s">
        <v>5784</v>
      </c>
      <c r="OLV394" s="296" t="s">
        <v>5784</v>
      </c>
      <c r="OLW394" s="296" t="s">
        <v>5784</v>
      </c>
      <c r="OLX394" s="296" t="s">
        <v>5784</v>
      </c>
      <c r="OLY394" s="296" t="s">
        <v>5784</v>
      </c>
      <c r="OLZ394" s="296" t="s">
        <v>5784</v>
      </c>
      <c r="OMA394" s="296" t="s">
        <v>5784</v>
      </c>
      <c r="OMB394" s="296" t="s">
        <v>5784</v>
      </c>
      <c r="OMC394" s="296" t="s">
        <v>5784</v>
      </c>
      <c r="OMD394" s="296" t="s">
        <v>5784</v>
      </c>
      <c r="OME394" s="296" t="s">
        <v>5784</v>
      </c>
      <c r="OMF394" s="296" t="s">
        <v>5784</v>
      </c>
      <c r="OMG394" s="296" t="s">
        <v>5784</v>
      </c>
      <c r="OMH394" s="296" t="s">
        <v>5784</v>
      </c>
      <c r="OMI394" s="296" t="s">
        <v>5784</v>
      </c>
      <c r="OMJ394" s="296" t="s">
        <v>5784</v>
      </c>
      <c r="OMK394" s="296" t="s">
        <v>5784</v>
      </c>
      <c r="OML394" s="296" t="s">
        <v>5784</v>
      </c>
      <c r="OMM394" s="296" t="s">
        <v>5784</v>
      </c>
      <c r="OMN394" s="296" t="s">
        <v>5784</v>
      </c>
      <c r="OMO394" s="296" t="s">
        <v>5784</v>
      </c>
      <c r="OMP394" s="296" t="s">
        <v>5784</v>
      </c>
      <c r="OMQ394" s="296" t="s">
        <v>5784</v>
      </c>
      <c r="OMR394" s="296" t="s">
        <v>5784</v>
      </c>
      <c r="OMS394" s="296" t="s">
        <v>5784</v>
      </c>
      <c r="OMT394" s="296" t="s">
        <v>5784</v>
      </c>
      <c r="OMU394" s="296" t="s">
        <v>5784</v>
      </c>
      <c r="OMV394" s="296" t="s">
        <v>5784</v>
      </c>
      <c r="OMW394" s="296" t="s">
        <v>5784</v>
      </c>
      <c r="OMX394" s="296" t="s">
        <v>5784</v>
      </c>
      <c r="OMY394" s="296" t="s">
        <v>5784</v>
      </c>
      <c r="OMZ394" s="296" t="s">
        <v>5784</v>
      </c>
      <c r="ONA394" s="296" t="s">
        <v>5784</v>
      </c>
      <c r="ONB394" s="296" t="s">
        <v>5784</v>
      </c>
      <c r="ONC394" s="296" t="s">
        <v>5784</v>
      </c>
      <c r="OND394" s="296" t="s">
        <v>5784</v>
      </c>
      <c r="ONE394" s="296" t="s">
        <v>5784</v>
      </c>
      <c r="ONF394" s="296" t="s">
        <v>5784</v>
      </c>
      <c r="ONG394" s="296" t="s">
        <v>5784</v>
      </c>
      <c r="ONH394" s="296" t="s">
        <v>5784</v>
      </c>
      <c r="ONI394" s="296" t="s">
        <v>5784</v>
      </c>
      <c r="ONJ394" s="296" t="s">
        <v>5784</v>
      </c>
      <c r="ONK394" s="296" t="s">
        <v>5784</v>
      </c>
      <c r="ONL394" s="296" t="s">
        <v>5784</v>
      </c>
      <c r="ONM394" s="296" t="s">
        <v>5784</v>
      </c>
      <c r="ONN394" s="296" t="s">
        <v>5784</v>
      </c>
      <c r="ONO394" s="296" t="s">
        <v>5784</v>
      </c>
      <c r="ONP394" s="296" t="s">
        <v>5784</v>
      </c>
      <c r="ONQ394" s="296" t="s">
        <v>5784</v>
      </c>
      <c r="ONR394" s="296" t="s">
        <v>5784</v>
      </c>
      <c r="ONS394" s="296" t="s">
        <v>5784</v>
      </c>
      <c r="ONT394" s="296" t="s">
        <v>5784</v>
      </c>
      <c r="ONU394" s="296" t="s">
        <v>5784</v>
      </c>
      <c r="ONV394" s="296" t="s">
        <v>5784</v>
      </c>
      <c r="ONW394" s="296" t="s">
        <v>5784</v>
      </c>
      <c r="ONX394" s="296" t="s">
        <v>5784</v>
      </c>
      <c r="ONY394" s="296" t="s">
        <v>5784</v>
      </c>
      <c r="ONZ394" s="296" t="s">
        <v>5784</v>
      </c>
      <c r="OOA394" s="296" t="s">
        <v>5784</v>
      </c>
      <c r="OOB394" s="296" t="s">
        <v>5784</v>
      </c>
      <c r="OOC394" s="296" t="s">
        <v>5784</v>
      </c>
      <c r="OOD394" s="296" t="s">
        <v>5784</v>
      </c>
      <c r="OOE394" s="296" t="s">
        <v>5784</v>
      </c>
      <c r="OOF394" s="296" t="s">
        <v>5784</v>
      </c>
      <c r="OOG394" s="296" t="s">
        <v>5784</v>
      </c>
      <c r="OOH394" s="296" t="s">
        <v>5784</v>
      </c>
      <c r="OOI394" s="296" t="s">
        <v>5784</v>
      </c>
      <c r="OOJ394" s="296" t="s">
        <v>5784</v>
      </c>
      <c r="OOK394" s="296" t="s">
        <v>5784</v>
      </c>
      <c r="OOL394" s="296" t="s">
        <v>5784</v>
      </c>
      <c r="OOM394" s="296" t="s">
        <v>5784</v>
      </c>
      <c r="OON394" s="296" t="s">
        <v>5784</v>
      </c>
      <c r="OOO394" s="296" t="s">
        <v>5784</v>
      </c>
      <c r="OOP394" s="296" t="s">
        <v>5784</v>
      </c>
      <c r="OOQ394" s="296" t="s">
        <v>5784</v>
      </c>
      <c r="OOR394" s="296" t="s">
        <v>5784</v>
      </c>
      <c r="OOS394" s="296" t="s">
        <v>5784</v>
      </c>
      <c r="OOT394" s="296" t="s">
        <v>5784</v>
      </c>
      <c r="OOU394" s="296" t="s">
        <v>5784</v>
      </c>
      <c r="OOV394" s="296" t="s">
        <v>5784</v>
      </c>
      <c r="OOW394" s="296" t="s">
        <v>5784</v>
      </c>
      <c r="OOX394" s="296" t="s">
        <v>5784</v>
      </c>
      <c r="OOY394" s="296" t="s">
        <v>5784</v>
      </c>
      <c r="OOZ394" s="296" t="s">
        <v>5784</v>
      </c>
      <c r="OPA394" s="296" t="s">
        <v>5784</v>
      </c>
      <c r="OPB394" s="296" t="s">
        <v>5784</v>
      </c>
      <c r="OPC394" s="296" t="s">
        <v>5784</v>
      </c>
      <c r="OPD394" s="296" t="s">
        <v>5784</v>
      </c>
      <c r="OPE394" s="296" t="s">
        <v>5784</v>
      </c>
      <c r="OPF394" s="296" t="s">
        <v>5784</v>
      </c>
      <c r="OPG394" s="296" t="s">
        <v>5784</v>
      </c>
      <c r="OPH394" s="296" t="s">
        <v>5784</v>
      </c>
      <c r="OPI394" s="296" t="s">
        <v>5784</v>
      </c>
      <c r="OPJ394" s="296" t="s">
        <v>5784</v>
      </c>
      <c r="OPK394" s="296" t="s">
        <v>5784</v>
      </c>
      <c r="OPL394" s="296" t="s">
        <v>5784</v>
      </c>
      <c r="OPM394" s="296" t="s">
        <v>5784</v>
      </c>
      <c r="OPN394" s="296" t="s">
        <v>5784</v>
      </c>
      <c r="OPO394" s="296" t="s">
        <v>5784</v>
      </c>
      <c r="OPP394" s="296" t="s">
        <v>5784</v>
      </c>
      <c r="OPQ394" s="296" t="s">
        <v>5784</v>
      </c>
      <c r="OPR394" s="296" t="s">
        <v>5784</v>
      </c>
      <c r="OPS394" s="296" t="s">
        <v>5784</v>
      </c>
      <c r="OPT394" s="296" t="s">
        <v>5784</v>
      </c>
      <c r="OPU394" s="296" t="s">
        <v>5784</v>
      </c>
      <c r="OPV394" s="296" t="s">
        <v>5784</v>
      </c>
      <c r="OPW394" s="296" t="s">
        <v>5784</v>
      </c>
      <c r="OPX394" s="296" t="s">
        <v>5784</v>
      </c>
      <c r="OPY394" s="296" t="s">
        <v>5784</v>
      </c>
      <c r="OPZ394" s="296" t="s">
        <v>5784</v>
      </c>
      <c r="OQA394" s="296" t="s">
        <v>5784</v>
      </c>
      <c r="OQB394" s="296" t="s">
        <v>5784</v>
      </c>
      <c r="OQC394" s="296" t="s">
        <v>5784</v>
      </c>
      <c r="OQD394" s="296" t="s">
        <v>5784</v>
      </c>
      <c r="OQE394" s="296" t="s">
        <v>5784</v>
      </c>
      <c r="OQF394" s="296" t="s">
        <v>5784</v>
      </c>
      <c r="OQG394" s="296" t="s">
        <v>5784</v>
      </c>
      <c r="OQH394" s="296" t="s">
        <v>5784</v>
      </c>
      <c r="OQI394" s="296" t="s">
        <v>5784</v>
      </c>
      <c r="OQJ394" s="296" t="s">
        <v>5784</v>
      </c>
      <c r="OQK394" s="296" t="s">
        <v>5784</v>
      </c>
      <c r="OQL394" s="296" t="s">
        <v>5784</v>
      </c>
      <c r="OQM394" s="296" t="s">
        <v>5784</v>
      </c>
      <c r="OQN394" s="296" t="s">
        <v>5784</v>
      </c>
      <c r="OQO394" s="296" t="s">
        <v>5784</v>
      </c>
      <c r="OQP394" s="296" t="s">
        <v>5784</v>
      </c>
      <c r="OQQ394" s="296" t="s">
        <v>5784</v>
      </c>
      <c r="OQR394" s="296" t="s">
        <v>5784</v>
      </c>
      <c r="OQS394" s="296" t="s">
        <v>5784</v>
      </c>
      <c r="OQT394" s="296" t="s">
        <v>5784</v>
      </c>
      <c r="OQU394" s="296" t="s">
        <v>5784</v>
      </c>
      <c r="OQV394" s="296" t="s">
        <v>5784</v>
      </c>
      <c r="OQW394" s="296" t="s">
        <v>5784</v>
      </c>
      <c r="OQX394" s="296" t="s">
        <v>5784</v>
      </c>
      <c r="OQY394" s="296" t="s">
        <v>5784</v>
      </c>
      <c r="OQZ394" s="296" t="s">
        <v>5784</v>
      </c>
      <c r="ORA394" s="296" t="s">
        <v>5784</v>
      </c>
      <c r="ORB394" s="296" t="s">
        <v>5784</v>
      </c>
      <c r="ORC394" s="296" t="s">
        <v>5784</v>
      </c>
      <c r="ORD394" s="296" t="s">
        <v>5784</v>
      </c>
      <c r="ORE394" s="296" t="s">
        <v>5784</v>
      </c>
      <c r="ORF394" s="296" t="s">
        <v>5784</v>
      </c>
      <c r="ORG394" s="296" t="s">
        <v>5784</v>
      </c>
      <c r="ORH394" s="296" t="s">
        <v>5784</v>
      </c>
      <c r="ORI394" s="296" t="s">
        <v>5784</v>
      </c>
      <c r="ORJ394" s="296" t="s">
        <v>5784</v>
      </c>
      <c r="ORK394" s="296" t="s">
        <v>5784</v>
      </c>
      <c r="ORL394" s="296" t="s">
        <v>5784</v>
      </c>
      <c r="ORM394" s="296" t="s">
        <v>5784</v>
      </c>
      <c r="ORN394" s="296" t="s">
        <v>5784</v>
      </c>
      <c r="ORO394" s="296" t="s">
        <v>5784</v>
      </c>
      <c r="ORP394" s="296" t="s">
        <v>5784</v>
      </c>
      <c r="ORQ394" s="296" t="s">
        <v>5784</v>
      </c>
      <c r="ORR394" s="296" t="s">
        <v>5784</v>
      </c>
      <c r="ORS394" s="296" t="s">
        <v>5784</v>
      </c>
      <c r="ORT394" s="296" t="s">
        <v>5784</v>
      </c>
      <c r="ORU394" s="296" t="s">
        <v>5784</v>
      </c>
      <c r="ORV394" s="296" t="s">
        <v>5784</v>
      </c>
      <c r="ORW394" s="296" t="s">
        <v>5784</v>
      </c>
      <c r="ORX394" s="296" t="s">
        <v>5784</v>
      </c>
      <c r="ORY394" s="296" t="s">
        <v>5784</v>
      </c>
      <c r="ORZ394" s="296" t="s">
        <v>5784</v>
      </c>
      <c r="OSA394" s="296" t="s">
        <v>5784</v>
      </c>
      <c r="OSB394" s="296" t="s">
        <v>5784</v>
      </c>
      <c r="OSC394" s="296" t="s">
        <v>5784</v>
      </c>
      <c r="OSD394" s="296" t="s">
        <v>5784</v>
      </c>
      <c r="OSE394" s="296" t="s">
        <v>5784</v>
      </c>
      <c r="OSF394" s="296" t="s">
        <v>5784</v>
      </c>
      <c r="OSG394" s="296" t="s">
        <v>5784</v>
      </c>
      <c r="OSH394" s="296" t="s">
        <v>5784</v>
      </c>
      <c r="OSI394" s="296" t="s">
        <v>5784</v>
      </c>
      <c r="OSJ394" s="296" t="s">
        <v>5784</v>
      </c>
      <c r="OSK394" s="296" t="s">
        <v>5784</v>
      </c>
      <c r="OSL394" s="296" t="s">
        <v>5784</v>
      </c>
      <c r="OSM394" s="296" t="s">
        <v>5784</v>
      </c>
      <c r="OSN394" s="296" t="s">
        <v>5784</v>
      </c>
      <c r="OSO394" s="296" t="s">
        <v>5784</v>
      </c>
      <c r="OSP394" s="296" t="s">
        <v>5784</v>
      </c>
      <c r="OSQ394" s="296" t="s">
        <v>5784</v>
      </c>
      <c r="OSR394" s="296" t="s">
        <v>5784</v>
      </c>
      <c r="OSS394" s="296" t="s">
        <v>5784</v>
      </c>
      <c r="OST394" s="296" t="s">
        <v>5784</v>
      </c>
      <c r="OSU394" s="296" t="s">
        <v>5784</v>
      </c>
      <c r="OSV394" s="296" t="s">
        <v>5784</v>
      </c>
      <c r="OSW394" s="296" t="s">
        <v>5784</v>
      </c>
      <c r="OSX394" s="296" t="s">
        <v>5784</v>
      </c>
      <c r="OSY394" s="296" t="s">
        <v>5784</v>
      </c>
      <c r="OSZ394" s="296" t="s">
        <v>5784</v>
      </c>
      <c r="OTA394" s="296" t="s">
        <v>5784</v>
      </c>
      <c r="OTB394" s="296" t="s">
        <v>5784</v>
      </c>
      <c r="OTC394" s="296" t="s">
        <v>5784</v>
      </c>
      <c r="OTD394" s="296" t="s">
        <v>5784</v>
      </c>
      <c r="OTE394" s="296" t="s">
        <v>5784</v>
      </c>
      <c r="OTF394" s="296" t="s">
        <v>5784</v>
      </c>
      <c r="OTG394" s="296" t="s">
        <v>5784</v>
      </c>
      <c r="OTH394" s="296" t="s">
        <v>5784</v>
      </c>
      <c r="OTI394" s="296" t="s">
        <v>5784</v>
      </c>
      <c r="OTJ394" s="296" t="s">
        <v>5784</v>
      </c>
      <c r="OTK394" s="296" t="s">
        <v>5784</v>
      </c>
      <c r="OTL394" s="296" t="s">
        <v>5784</v>
      </c>
      <c r="OTM394" s="296" t="s">
        <v>5784</v>
      </c>
      <c r="OTN394" s="296" t="s">
        <v>5784</v>
      </c>
      <c r="OTO394" s="296" t="s">
        <v>5784</v>
      </c>
      <c r="OTP394" s="296" t="s">
        <v>5784</v>
      </c>
      <c r="OTQ394" s="296" t="s">
        <v>5784</v>
      </c>
      <c r="OTR394" s="296" t="s">
        <v>5784</v>
      </c>
      <c r="OTS394" s="296" t="s">
        <v>5784</v>
      </c>
      <c r="OTT394" s="296" t="s">
        <v>5784</v>
      </c>
      <c r="OTU394" s="296" t="s">
        <v>5784</v>
      </c>
      <c r="OTV394" s="296" t="s">
        <v>5784</v>
      </c>
      <c r="OTW394" s="296" t="s">
        <v>5784</v>
      </c>
      <c r="OTX394" s="296" t="s">
        <v>5784</v>
      </c>
      <c r="OTY394" s="296" t="s">
        <v>5784</v>
      </c>
      <c r="OTZ394" s="296" t="s">
        <v>5784</v>
      </c>
      <c r="OUA394" s="296" t="s">
        <v>5784</v>
      </c>
      <c r="OUB394" s="296" t="s">
        <v>5784</v>
      </c>
      <c r="OUC394" s="296" t="s">
        <v>5784</v>
      </c>
      <c r="OUD394" s="296" t="s">
        <v>5784</v>
      </c>
      <c r="OUE394" s="296" t="s">
        <v>5784</v>
      </c>
      <c r="OUF394" s="296" t="s">
        <v>5784</v>
      </c>
      <c r="OUG394" s="296" t="s">
        <v>5784</v>
      </c>
      <c r="OUH394" s="296" t="s">
        <v>5784</v>
      </c>
      <c r="OUI394" s="296" t="s">
        <v>5784</v>
      </c>
      <c r="OUJ394" s="296" t="s">
        <v>5784</v>
      </c>
      <c r="OUK394" s="296" t="s">
        <v>5784</v>
      </c>
      <c r="OUL394" s="296" t="s">
        <v>5784</v>
      </c>
      <c r="OUM394" s="296" t="s">
        <v>5784</v>
      </c>
      <c r="OUN394" s="296" t="s">
        <v>5784</v>
      </c>
      <c r="OUO394" s="296" t="s">
        <v>5784</v>
      </c>
      <c r="OUP394" s="296" t="s">
        <v>5784</v>
      </c>
      <c r="OUQ394" s="296" t="s">
        <v>5784</v>
      </c>
      <c r="OUR394" s="296" t="s">
        <v>5784</v>
      </c>
      <c r="OUS394" s="296" t="s">
        <v>5784</v>
      </c>
      <c r="OUT394" s="296" t="s">
        <v>5784</v>
      </c>
      <c r="OUU394" s="296" t="s">
        <v>5784</v>
      </c>
      <c r="OUV394" s="296" t="s">
        <v>5784</v>
      </c>
      <c r="OUW394" s="296" t="s">
        <v>5784</v>
      </c>
      <c r="OUX394" s="296" t="s">
        <v>5784</v>
      </c>
      <c r="OUY394" s="296" t="s">
        <v>5784</v>
      </c>
      <c r="OUZ394" s="296" t="s">
        <v>5784</v>
      </c>
      <c r="OVA394" s="296" t="s">
        <v>5784</v>
      </c>
      <c r="OVB394" s="296" t="s">
        <v>5784</v>
      </c>
      <c r="OVC394" s="296" t="s">
        <v>5784</v>
      </c>
      <c r="OVD394" s="296" t="s">
        <v>5784</v>
      </c>
      <c r="OVE394" s="296" t="s">
        <v>5784</v>
      </c>
      <c r="OVF394" s="296" t="s">
        <v>5784</v>
      </c>
      <c r="OVG394" s="296" t="s">
        <v>5784</v>
      </c>
      <c r="OVH394" s="296" t="s">
        <v>5784</v>
      </c>
      <c r="OVI394" s="296" t="s">
        <v>5784</v>
      </c>
      <c r="OVJ394" s="296" t="s">
        <v>5784</v>
      </c>
      <c r="OVK394" s="296" t="s">
        <v>5784</v>
      </c>
      <c r="OVL394" s="296" t="s">
        <v>5784</v>
      </c>
      <c r="OVM394" s="296" t="s">
        <v>5784</v>
      </c>
      <c r="OVN394" s="296" t="s">
        <v>5784</v>
      </c>
      <c r="OVO394" s="296" t="s">
        <v>5784</v>
      </c>
      <c r="OVP394" s="296" t="s">
        <v>5784</v>
      </c>
      <c r="OVQ394" s="296" t="s">
        <v>5784</v>
      </c>
      <c r="OVR394" s="296" t="s">
        <v>5784</v>
      </c>
      <c r="OVS394" s="296" t="s">
        <v>5784</v>
      </c>
      <c r="OVT394" s="296" t="s">
        <v>5784</v>
      </c>
      <c r="OVU394" s="296" t="s">
        <v>5784</v>
      </c>
      <c r="OVV394" s="296" t="s">
        <v>5784</v>
      </c>
      <c r="OVW394" s="296" t="s">
        <v>5784</v>
      </c>
      <c r="OVX394" s="296" t="s">
        <v>5784</v>
      </c>
      <c r="OVY394" s="296" t="s">
        <v>5784</v>
      </c>
      <c r="OVZ394" s="296" t="s">
        <v>5784</v>
      </c>
      <c r="OWA394" s="296" t="s">
        <v>5784</v>
      </c>
      <c r="OWB394" s="296" t="s">
        <v>5784</v>
      </c>
      <c r="OWC394" s="296" t="s">
        <v>5784</v>
      </c>
      <c r="OWD394" s="296" t="s">
        <v>5784</v>
      </c>
      <c r="OWE394" s="296" t="s">
        <v>5784</v>
      </c>
      <c r="OWF394" s="296" t="s">
        <v>5784</v>
      </c>
      <c r="OWG394" s="296" t="s">
        <v>5784</v>
      </c>
      <c r="OWH394" s="296" t="s">
        <v>5784</v>
      </c>
      <c r="OWI394" s="296" t="s">
        <v>5784</v>
      </c>
      <c r="OWJ394" s="296" t="s">
        <v>5784</v>
      </c>
      <c r="OWK394" s="296" t="s">
        <v>5784</v>
      </c>
      <c r="OWL394" s="296" t="s">
        <v>5784</v>
      </c>
      <c r="OWM394" s="296" t="s">
        <v>5784</v>
      </c>
      <c r="OWN394" s="296" t="s">
        <v>5784</v>
      </c>
      <c r="OWO394" s="296" t="s">
        <v>5784</v>
      </c>
      <c r="OWP394" s="296" t="s">
        <v>5784</v>
      </c>
      <c r="OWQ394" s="296" t="s">
        <v>5784</v>
      </c>
      <c r="OWR394" s="296" t="s">
        <v>5784</v>
      </c>
      <c r="OWS394" s="296" t="s">
        <v>5784</v>
      </c>
      <c r="OWT394" s="296" t="s">
        <v>5784</v>
      </c>
      <c r="OWU394" s="296" t="s">
        <v>5784</v>
      </c>
      <c r="OWV394" s="296" t="s">
        <v>5784</v>
      </c>
      <c r="OWW394" s="296" t="s">
        <v>5784</v>
      </c>
      <c r="OWX394" s="296" t="s">
        <v>5784</v>
      </c>
      <c r="OWY394" s="296" t="s">
        <v>5784</v>
      </c>
      <c r="OWZ394" s="296" t="s">
        <v>5784</v>
      </c>
      <c r="OXA394" s="296" t="s">
        <v>5784</v>
      </c>
      <c r="OXB394" s="296" t="s">
        <v>5784</v>
      </c>
      <c r="OXC394" s="296" t="s">
        <v>5784</v>
      </c>
      <c r="OXD394" s="296" t="s">
        <v>5784</v>
      </c>
      <c r="OXE394" s="296" t="s">
        <v>5784</v>
      </c>
      <c r="OXF394" s="296" t="s">
        <v>5784</v>
      </c>
      <c r="OXG394" s="296" t="s">
        <v>5784</v>
      </c>
      <c r="OXH394" s="296" t="s">
        <v>5784</v>
      </c>
      <c r="OXI394" s="296" t="s">
        <v>5784</v>
      </c>
      <c r="OXJ394" s="296" t="s">
        <v>5784</v>
      </c>
      <c r="OXK394" s="296" t="s">
        <v>5784</v>
      </c>
      <c r="OXL394" s="296" t="s">
        <v>5784</v>
      </c>
      <c r="OXM394" s="296" t="s">
        <v>5784</v>
      </c>
      <c r="OXN394" s="296" t="s">
        <v>5784</v>
      </c>
      <c r="OXO394" s="296" t="s">
        <v>5784</v>
      </c>
      <c r="OXP394" s="296" t="s">
        <v>5784</v>
      </c>
      <c r="OXQ394" s="296" t="s">
        <v>5784</v>
      </c>
      <c r="OXR394" s="296" t="s">
        <v>5784</v>
      </c>
      <c r="OXS394" s="296" t="s">
        <v>5784</v>
      </c>
      <c r="OXT394" s="296" t="s">
        <v>5784</v>
      </c>
      <c r="OXU394" s="296" t="s">
        <v>5784</v>
      </c>
      <c r="OXV394" s="296" t="s">
        <v>5784</v>
      </c>
      <c r="OXW394" s="296" t="s">
        <v>5784</v>
      </c>
      <c r="OXX394" s="296" t="s">
        <v>5784</v>
      </c>
      <c r="OXY394" s="296" t="s">
        <v>5784</v>
      </c>
      <c r="OXZ394" s="296" t="s">
        <v>5784</v>
      </c>
      <c r="OYA394" s="296" t="s">
        <v>5784</v>
      </c>
      <c r="OYB394" s="296" t="s">
        <v>5784</v>
      </c>
      <c r="OYC394" s="296" t="s">
        <v>5784</v>
      </c>
      <c r="OYD394" s="296" t="s">
        <v>5784</v>
      </c>
      <c r="OYE394" s="296" t="s">
        <v>5784</v>
      </c>
      <c r="OYF394" s="296" t="s">
        <v>5784</v>
      </c>
      <c r="OYG394" s="296" t="s">
        <v>5784</v>
      </c>
      <c r="OYH394" s="296" t="s">
        <v>5784</v>
      </c>
      <c r="OYI394" s="296" t="s">
        <v>5784</v>
      </c>
      <c r="OYJ394" s="296" t="s">
        <v>5784</v>
      </c>
      <c r="OYK394" s="296" t="s">
        <v>5784</v>
      </c>
      <c r="OYL394" s="296" t="s">
        <v>5784</v>
      </c>
      <c r="OYM394" s="296" t="s">
        <v>5784</v>
      </c>
      <c r="OYN394" s="296" t="s">
        <v>5784</v>
      </c>
      <c r="OYO394" s="296" t="s">
        <v>5784</v>
      </c>
      <c r="OYP394" s="296" t="s">
        <v>5784</v>
      </c>
      <c r="OYQ394" s="296" t="s">
        <v>5784</v>
      </c>
      <c r="OYR394" s="296" t="s">
        <v>5784</v>
      </c>
      <c r="OYS394" s="296" t="s">
        <v>5784</v>
      </c>
      <c r="OYT394" s="296" t="s">
        <v>5784</v>
      </c>
      <c r="OYU394" s="296" t="s">
        <v>5784</v>
      </c>
      <c r="OYV394" s="296" t="s">
        <v>5784</v>
      </c>
      <c r="OYW394" s="296" t="s">
        <v>5784</v>
      </c>
      <c r="OYX394" s="296" t="s">
        <v>5784</v>
      </c>
      <c r="OYY394" s="296" t="s">
        <v>5784</v>
      </c>
      <c r="OYZ394" s="296" t="s">
        <v>5784</v>
      </c>
      <c r="OZA394" s="296" t="s">
        <v>5784</v>
      </c>
      <c r="OZB394" s="296" t="s">
        <v>5784</v>
      </c>
      <c r="OZC394" s="296" t="s">
        <v>5784</v>
      </c>
      <c r="OZD394" s="296" t="s">
        <v>5784</v>
      </c>
      <c r="OZE394" s="296" t="s">
        <v>5784</v>
      </c>
      <c r="OZF394" s="296" t="s">
        <v>5784</v>
      </c>
      <c r="OZG394" s="296" t="s">
        <v>5784</v>
      </c>
      <c r="OZH394" s="296" t="s">
        <v>5784</v>
      </c>
      <c r="OZI394" s="296" t="s">
        <v>5784</v>
      </c>
      <c r="OZJ394" s="296" t="s">
        <v>5784</v>
      </c>
      <c r="OZK394" s="296" t="s">
        <v>5784</v>
      </c>
      <c r="OZL394" s="296" t="s">
        <v>5784</v>
      </c>
      <c r="OZM394" s="296" t="s">
        <v>5784</v>
      </c>
      <c r="OZN394" s="296" t="s">
        <v>5784</v>
      </c>
      <c r="OZO394" s="296" t="s">
        <v>5784</v>
      </c>
      <c r="OZP394" s="296" t="s">
        <v>5784</v>
      </c>
      <c r="OZQ394" s="296" t="s">
        <v>5784</v>
      </c>
      <c r="OZR394" s="296" t="s">
        <v>5784</v>
      </c>
      <c r="OZS394" s="296" t="s">
        <v>5784</v>
      </c>
      <c r="OZT394" s="296" t="s">
        <v>5784</v>
      </c>
      <c r="OZU394" s="296" t="s">
        <v>5784</v>
      </c>
      <c r="OZV394" s="296" t="s">
        <v>5784</v>
      </c>
      <c r="OZW394" s="296" t="s">
        <v>5784</v>
      </c>
      <c r="OZX394" s="296" t="s">
        <v>5784</v>
      </c>
      <c r="OZY394" s="296" t="s">
        <v>5784</v>
      </c>
      <c r="OZZ394" s="296" t="s">
        <v>5784</v>
      </c>
      <c r="PAA394" s="296" t="s">
        <v>5784</v>
      </c>
      <c r="PAB394" s="296" t="s">
        <v>5784</v>
      </c>
      <c r="PAC394" s="296" t="s">
        <v>5784</v>
      </c>
      <c r="PAD394" s="296" t="s">
        <v>5784</v>
      </c>
      <c r="PAE394" s="296" t="s">
        <v>5784</v>
      </c>
      <c r="PAF394" s="296" t="s">
        <v>5784</v>
      </c>
      <c r="PAG394" s="296" t="s">
        <v>5784</v>
      </c>
      <c r="PAH394" s="296" t="s">
        <v>5784</v>
      </c>
      <c r="PAI394" s="296" t="s">
        <v>5784</v>
      </c>
      <c r="PAJ394" s="296" t="s">
        <v>5784</v>
      </c>
      <c r="PAK394" s="296" t="s">
        <v>5784</v>
      </c>
      <c r="PAL394" s="296" t="s">
        <v>5784</v>
      </c>
      <c r="PAM394" s="296" t="s">
        <v>5784</v>
      </c>
      <c r="PAN394" s="296" t="s">
        <v>5784</v>
      </c>
      <c r="PAO394" s="296" t="s">
        <v>5784</v>
      </c>
      <c r="PAP394" s="296" t="s">
        <v>5784</v>
      </c>
      <c r="PAQ394" s="296" t="s">
        <v>5784</v>
      </c>
      <c r="PAR394" s="296" t="s">
        <v>5784</v>
      </c>
      <c r="PAS394" s="296" t="s">
        <v>5784</v>
      </c>
      <c r="PAT394" s="296" t="s">
        <v>5784</v>
      </c>
      <c r="PAU394" s="296" t="s">
        <v>5784</v>
      </c>
      <c r="PAV394" s="296" t="s">
        <v>5784</v>
      </c>
      <c r="PAW394" s="296" t="s">
        <v>5784</v>
      </c>
      <c r="PAX394" s="296" t="s">
        <v>5784</v>
      </c>
      <c r="PAY394" s="296" t="s">
        <v>5784</v>
      </c>
      <c r="PAZ394" s="296" t="s">
        <v>5784</v>
      </c>
      <c r="PBA394" s="296" t="s">
        <v>5784</v>
      </c>
      <c r="PBB394" s="296" t="s">
        <v>5784</v>
      </c>
      <c r="PBC394" s="296" t="s">
        <v>5784</v>
      </c>
      <c r="PBD394" s="296" t="s">
        <v>5784</v>
      </c>
      <c r="PBE394" s="296" t="s">
        <v>5784</v>
      </c>
      <c r="PBF394" s="296" t="s">
        <v>5784</v>
      </c>
      <c r="PBG394" s="296" t="s">
        <v>5784</v>
      </c>
      <c r="PBH394" s="296" t="s">
        <v>5784</v>
      </c>
      <c r="PBI394" s="296" t="s">
        <v>5784</v>
      </c>
      <c r="PBJ394" s="296" t="s">
        <v>5784</v>
      </c>
      <c r="PBK394" s="296" t="s">
        <v>5784</v>
      </c>
      <c r="PBL394" s="296" t="s">
        <v>5784</v>
      </c>
      <c r="PBM394" s="296" t="s">
        <v>5784</v>
      </c>
      <c r="PBN394" s="296" t="s">
        <v>5784</v>
      </c>
      <c r="PBO394" s="296" t="s">
        <v>5784</v>
      </c>
      <c r="PBP394" s="296" t="s">
        <v>5784</v>
      </c>
      <c r="PBQ394" s="296" t="s">
        <v>5784</v>
      </c>
      <c r="PBR394" s="296" t="s">
        <v>5784</v>
      </c>
      <c r="PBS394" s="296" t="s">
        <v>5784</v>
      </c>
      <c r="PBT394" s="296" t="s">
        <v>5784</v>
      </c>
      <c r="PBU394" s="296" t="s">
        <v>5784</v>
      </c>
      <c r="PBV394" s="296" t="s">
        <v>5784</v>
      </c>
      <c r="PBW394" s="296" t="s">
        <v>5784</v>
      </c>
      <c r="PBX394" s="296" t="s">
        <v>5784</v>
      </c>
      <c r="PBY394" s="296" t="s">
        <v>5784</v>
      </c>
      <c r="PBZ394" s="296" t="s">
        <v>5784</v>
      </c>
      <c r="PCA394" s="296" t="s">
        <v>5784</v>
      </c>
      <c r="PCB394" s="296" t="s">
        <v>5784</v>
      </c>
      <c r="PCC394" s="296" t="s">
        <v>5784</v>
      </c>
      <c r="PCD394" s="296" t="s">
        <v>5784</v>
      </c>
      <c r="PCE394" s="296" t="s">
        <v>5784</v>
      </c>
      <c r="PCF394" s="296" t="s">
        <v>5784</v>
      </c>
      <c r="PCG394" s="296" t="s">
        <v>5784</v>
      </c>
      <c r="PCH394" s="296" t="s">
        <v>5784</v>
      </c>
      <c r="PCI394" s="296" t="s">
        <v>5784</v>
      </c>
      <c r="PCJ394" s="296" t="s">
        <v>5784</v>
      </c>
      <c r="PCK394" s="296" t="s">
        <v>5784</v>
      </c>
      <c r="PCL394" s="296" t="s">
        <v>5784</v>
      </c>
      <c r="PCM394" s="296" t="s">
        <v>5784</v>
      </c>
      <c r="PCN394" s="296" t="s">
        <v>5784</v>
      </c>
      <c r="PCO394" s="296" t="s">
        <v>5784</v>
      </c>
      <c r="PCP394" s="296" t="s">
        <v>5784</v>
      </c>
      <c r="PCQ394" s="296" t="s">
        <v>5784</v>
      </c>
      <c r="PCR394" s="296" t="s">
        <v>5784</v>
      </c>
      <c r="PCS394" s="296" t="s">
        <v>5784</v>
      </c>
      <c r="PCT394" s="296" t="s">
        <v>5784</v>
      </c>
      <c r="PCU394" s="296" t="s">
        <v>5784</v>
      </c>
      <c r="PCV394" s="296" t="s">
        <v>5784</v>
      </c>
      <c r="PCW394" s="296" t="s">
        <v>5784</v>
      </c>
      <c r="PCX394" s="296" t="s">
        <v>5784</v>
      </c>
      <c r="PCY394" s="296" t="s">
        <v>5784</v>
      </c>
      <c r="PCZ394" s="296" t="s">
        <v>5784</v>
      </c>
      <c r="PDA394" s="296" t="s">
        <v>5784</v>
      </c>
      <c r="PDB394" s="296" t="s">
        <v>5784</v>
      </c>
      <c r="PDC394" s="296" t="s">
        <v>5784</v>
      </c>
      <c r="PDD394" s="296" t="s">
        <v>5784</v>
      </c>
      <c r="PDE394" s="296" t="s">
        <v>5784</v>
      </c>
      <c r="PDF394" s="296" t="s">
        <v>5784</v>
      </c>
      <c r="PDG394" s="296" t="s">
        <v>5784</v>
      </c>
      <c r="PDH394" s="296" t="s">
        <v>5784</v>
      </c>
      <c r="PDI394" s="296" t="s">
        <v>5784</v>
      </c>
      <c r="PDJ394" s="296" t="s">
        <v>5784</v>
      </c>
      <c r="PDK394" s="296" t="s">
        <v>5784</v>
      </c>
      <c r="PDL394" s="296" t="s">
        <v>5784</v>
      </c>
      <c r="PDM394" s="296" t="s">
        <v>5784</v>
      </c>
      <c r="PDN394" s="296" t="s">
        <v>5784</v>
      </c>
      <c r="PDO394" s="296" t="s">
        <v>5784</v>
      </c>
      <c r="PDP394" s="296" t="s">
        <v>5784</v>
      </c>
      <c r="PDQ394" s="296" t="s">
        <v>5784</v>
      </c>
      <c r="PDR394" s="296" t="s">
        <v>5784</v>
      </c>
      <c r="PDS394" s="296" t="s">
        <v>5784</v>
      </c>
      <c r="PDT394" s="296" t="s">
        <v>5784</v>
      </c>
      <c r="PDU394" s="296" t="s">
        <v>5784</v>
      </c>
      <c r="PDV394" s="296" t="s">
        <v>5784</v>
      </c>
      <c r="PDW394" s="296" t="s">
        <v>5784</v>
      </c>
      <c r="PDX394" s="296" t="s">
        <v>5784</v>
      </c>
      <c r="PDY394" s="296" t="s">
        <v>5784</v>
      </c>
      <c r="PDZ394" s="296" t="s">
        <v>5784</v>
      </c>
      <c r="PEA394" s="296" t="s">
        <v>5784</v>
      </c>
      <c r="PEB394" s="296" t="s">
        <v>5784</v>
      </c>
      <c r="PEC394" s="296" t="s">
        <v>5784</v>
      </c>
      <c r="PED394" s="296" t="s">
        <v>5784</v>
      </c>
      <c r="PEE394" s="296" t="s">
        <v>5784</v>
      </c>
      <c r="PEF394" s="296" t="s">
        <v>5784</v>
      </c>
      <c r="PEG394" s="296" t="s">
        <v>5784</v>
      </c>
      <c r="PEH394" s="296" t="s">
        <v>5784</v>
      </c>
      <c r="PEI394" s="296" t="s">
        <v>5784</v>
      </c>
      <c r="PEJ394" s="296" t="s">
        <v>5784</v>
      </c>
      <c r="PEK394" s="296" t="s">
        <v>5784</v>
      </c>
      <c r="PEL394" s="296" t="s">
        <v>5784</v>
      </c>
      <c r="PEM394" s="296" t="s">
        <v>5784</v>
      </c>
      <c r="PEN394" s="296" t="s">
        <v>5784</v>
      </c>
      <c r="PEO394" s="296" t="s">
        <v>5784</v>
      </c>
      <c r="PEP394" s="296" t="s">
        <v>5784</v>
      </c>
      <c r="PEQ394" s="296" t="s">
        <v>5784</v>
      </c>
      <c r="PER394" s="296" t="s">
        <v>5784</v>
      </c>
      <c r="PES394" s="296" t="s">
        <v>5784</v>
      </c>
      <c r="PET394" s="296" t="s">
        <v>5784</v>
      </c>
      <c r="PEU394" s="296" t="s">
        <v>5784</v>
      </c>
      <c r="PEV394" s="296" t="s">
        <v>5784</v>
      </c>
      <c r="PEW394" s="296" t="s">
        <v>5784</v>
      </c>
      <c r="PEX394" s="296" t="s">
        <v>5784</v>
      </c>
      <c r="PEY394" s="296" t="s">
        <v>5784</v>
      </c>
      <c r="PEZ394" s="296" t="s">
        <v>5784</v>
      </c>
      <c r="PFA394" s="296" t="s">
        <v>5784</v>
      </c>
      <c r="PFB394" s="296" t="s">
        <v>5784</v>
      </c>
      <c r="PFC394" s="296" t="s">
        <v>5784</v>
      </c>
      <c r="PFD394" s="296" t="s">
        <v>5784</v>
      </c>
      <c r="PFE394" s="296" t="s">
        <v>5784</v>
      </c>
      <c r="PFF394" s="296" t="s">
        <v>5784</v>
      </c>
      <c r="PFG394" s="296" t="s">
        <v>5784</v>
      </c>
      <c r="PFH394" s="296" t="s">
        <v>5784</v>
      </c>
      <c r="PFI394" s="296" t="s">
        <v>5784</v>
      </c>
      <c r="PFJ394" s="296" t="s">
        <v>5784</v>
      </c>
      <c r="PFK394" s="296" t="s">
        <v>5784</v>
      </c>
      <c r="PFL394" s="296" t="s">
        <v>5784</v>
      </c>
      <c r="PFM394" s="296" t="s">
        <v>5784</v>
      </c>
      <c r="PFN394" s="296" t="s">
        <v>5784</v>
      </c>
      <c r="PFO394" s="296" t="s">
        <v>5784</v>
      </c>
      <c r="PFP394" s="296" t="s">
        <v>5784</v>
      </c>
      <c r="PFQ394" s="296" t="s">
        <v>5784</v>
      </c>
      <c r="PFR394" s="296" t="s">
        <v>5784</v>
      </c>
      <c r="PFS394" s="296" t="s">
        <v>5784</v>
      </c>
      <c r="PFT394" s="296" t="s">
        <v>5784</v>
      </c>
      <c r="PFU394" s="296" t="s">
        <v>5784</v>
      </c>
      <c r="PFV394" s="296" t="s">
        <v>5784</v>
      </c>
      <c r="PFW394" s="296" t="s">
        <v>5784</v>
      </c>
      <c r="PFX394" s="296" t="s">
        <v>5784</v>
      </c>
      <c r="PFY394" s="296" t="s">
        <v>5784</v>
      </c>
      <c r="PFZ394" s="296" t="s">
        <v>5784</v>
      </c>
      <c r="PGA394" s="296" t="s">
        <v>5784</v>
      </c>
      <c r="PGB394" s="296" t="s">
        <v>5784</v>
      </c>
      <c r="PGC394" s="296" t="s">
        <v>5784</v>
      </c>
      <c r="PGD394" s="296" t="s">
        <v>5784</v>
      </c>
      <c r="PGE394" s="296" t="s">
        <v>5784</v>
      </c>
      <c r="PGF394" s="296" t="s">
        <v>5784</v>
      </c>
      <c r="PGG394" s="296" t="s">
        <v>5784</v>
      </c>
      <c r="PGH394" s="296" t="s">
        <v>5784</v>
      </c>
      <c r="PGI394" s="296" t="s">
        <v>5784</v>
      </c>
      <c r="PGJ394" s="296" t="s">
        <v>5784</v>
      </c>
      <c r="PGK394" s="296" t="s">
        <v>5784</v>
      </c>
      <c r="PGL394" s="296" t="s">
        <v>5784</v>
      </c>
      <c r="PGM394" s="296" t="s">
        <v>5784</v>
      </c>
      <c r="PGN394" s="296" t="s">
        <v>5784</v>
      </c>
      <c r="PGO394" s="296" t="s">
        <v>5784</v>
      </c>
      <c r="PGP394" s="296" t="s">
        <v>5784</v>
      </c>
      <c r="PGQ394" s="296" t="s">
        <v>5784</v>
      </c>
      <c r="PGR394" s="296" t="s">
        <v>5784</v>
      </c>
      <c r="PGS394" s="296" t="s">
        <v>5784</v>
      </c>
      <c r="PGT394" s="296" t="s">
        <v>5784</v>
      </c>
      <c r="PGU394" s="296" t="s">
        <v>5784</v>
      </c>
      <c r="PGV394" s="296" t="s">
        <v>5784</v>
      </c>
      <c r="PGW394" s="296" t="s">
        <v>5784</v>
      </c>
      <c r="PGX394" s="296" t="s">
        <v>5784</v>
      </c>
      <c r="PGY394" s="296" t="s">
        <v>5784</v>
      </c>
      <c r="PGZ394" s="296" t="s">
        <v>5784</v>
      </c>
      <c r="PHA394" s="296" t="s">
        <v>5784</v>
      </c>
      <c r="PHB394" s="296" t="s">
        <v>5784</v>
      </c>
      <c r="PHC394" s="296" t="s">
        <v>5784</v>
      </c>
      <c r="PHD394" s="296" t="s">
        <v>5784</v>
      </c>
      <c r="PHE394" s="296" t="s">
        <v>5784</v>
      </c>
      <c r="PHF394" s="296" t="s">
        <v>5784</v>
      </c>
      <c r="PHG394" s="296" t="s">
        <v>5784</v>
      </c>
      <c r="PHH394" s="296" t="s">
        <v>5784</v>
      </c>
      <c r="PHI394" s="296" t="s">
        <v>5784</v>
      </c>
      <c r="PHJ394" s="296" t="s">
        <v>5784</v>
      </c>
      <c r="PHK394" s="296" t="s">
        <v>5784</v>
      </c>
      <c r="PHL394" s="296" t="s">
        <v>5784</v>
      </c>
      <c r="PHM394" s="296" t="s">
        <v>5784</v>
      </c>
      <c r="PHN394" s="296" t="s">
        <v>5784</v>
      </c>
      <c r="PHO394" s="296" t="s">
        <v>5784</v>
      </c>
      <c r="PHP394" s="296" t="s">
        <v>5784</v>
      </c>
      <c r="PHQ394" s="296" t="s">
        <v>5784</v>
      </c>
      <c r="PHR394" s="296" t="s">
        <v>5784</v>
      </c>
      <c r="PHS394" s="296" t="s">
        <v>5784</v>
      </c>
      <c r="PHT394" s="296" t="s">
        <v>5784</v>
      </c>
      <c r="PHU394" s="296" t="s">
        <v>5784</v>
      </c>
      <c r="PHV394" s="296" t="s">
        <v>5784</v>
      </c>
      <c r="PHW394" s="296" t="s">
        <v>5784</v>
      </c>
      <c r="PHX394" s="296" t="s">
        <v>5784</v>
      </c>
      <c r="PHY394" s="296" t="s">
        <v>5784</v>
      </c>
      <c r="PHZ394" s="296" t="s">
        <v>5784</v>
      </c>
      <c r="PIA394" s="296" t="s">
        <v>5784</v>
      </c>
      <c r="PIB394" s="296" t="s">
        <v>5784</v>
      </c>
      <c r="PIC394" s="296" t="s">
        <v>5784</v>
      </c>
      <c r="PID394" s="296" t="s">
        <v>5784</v>
      </c>
      <c r="PIE394" s="296" t="s">
        <v>5784</v>
      </c>
      <c r="PIF394" s="296" t="s">
        <v>5784</v>
      </c>
      <c r="PIG394" s="296" t="s">
        <v>5784</v>
      </c>
      <c r="PIH394" s="296" t="s">
        <v>5784</v>
      </c>
      <c r="PII394" s="296" t="s">
        <v>5784</v>
      </c>
      <c r="PIJ394" s="296" t="s">
        <v>5784</v>
      </c>
      <c r="PIK394" s="296" t="s">
        <v>5784</v>
      </c>
      <c r="PIL394" s="296" t="s">
        <v>5784</v>
      </c>
      <c r="PIM394" s="296" t="s">
        <v>5784</v>
      </c>
      <c r="PIN394" s="296" t="s">
        <v>5784</v>
      </c>
      <c r="PIO394" s="296" t="s">
        <v>5784</v>
      </c>
      <c r="PIP394" s="296" t="s">
        <v>5784</v>
      </c>
      <c r="PIQ394" s="296" t="s">
        <v>5784</v>
      </c>
      <c r="PIR394" s="296" t="s">
        <v>5784</v>
      </c>
      <c r="PIS394" s="296" t="s">
        <v>5784</v>
      </c>
      <c r="PIT394" s="296" t="s">
        <v>5784</v>
      </c>
      <c r="PIU394" s="296" t="s">
        <v>5784</v>
      </c>
      <c r="PIV394" s="296" t="s">
        <v>5784</v>
      </c>
      <c r="PIW394" s="296" t="s">
        <v>5784</v>
      </c>
      <c r="PIX394" s="296" t="s">
        <v>5784</v>
      </c>
      <c r="PIY394" s="296" t="s">
        <v>5784</v>
      </c>
      <c r="PIZ394" s="296" t="s">
        <v>5784</v>
      </c>
      <c r="PJA394" s="296" t="s">
        <v>5784</v>
      </c>
      <c r="PJB394" s="296" t="s">
        <v>5784</v>
      </c>
      <c r="PJC394" s="296" t="s">
        <v>5784</v>
      </c>
      <c r="PJD394" s="296" t="s">
        <v>5784</v>
      </c>
      <c r="PJE394" s="296" t="s">
        <v>5784</v>
      </c>
      <c r="PJF394" s="296" t="s">
        <v>5784</v>
      </c>
      <c r="PJG394" s="296" t="s">
        <v>5784</v>
      </c>
      <c r="PJH394" s="296" t="s">
        <v>5784</v>
      </c>
      <c r="PJI394" s="296" t="s">
        <v>5784</v>
      </c>
      <c r="PJJ394" s="296" t="s">
        <v>5784</v>
      </c>
      <c r="PJK394" s="296" t="s">
        <v>5784</v>
      </c>
      <c r="PJL394" s="296" t="s">
        <v>5784</v>
      </c>
      <c r="PJM394" s="296" t="s">
        <v>5784</v>
      </c>
      <c r="PJN394" s="296" t="s">
        <v>5784</v>
      </c>
      <c r="PJO394" s="296" t="s">
        <v>5784</v>
      </c>
      <c r="PJP394" s="296" t="s">
        <v>5784</v>
      </c>
      <c r="PJQ394" s="296" t="s">
        <v>5784</v>
      </c>
      <c r="PJR394" s="296" t="s">
        <v>5784</v>
      </c>
      <c r="PJS394" s="296" t="s">
        <v>5784</v>
      </c>
      <c r="PJT394" s="296" t="s">
        <v>5784</v>
      </c>
      <c r="PJU394" s="296" t="s">
        <v>5784</v>
      </c>
      <c r="PJV394" s="296" t="s">
        <v>5784</v>
      </c>
      <c r="PJW394" s="296" t="s">
        <v>5784</v>
      </c>
      <c r="PJX394" s="296" t="s">
        <v>5784</v>
      </c>
      <c r="PJY394" s="296" t="s">
        <v>5784</v>
      </c>
      <c r="PJZ394" s="296" t="s">
        <v>5784</v>
      </c>
      <c r="PKA394" s="296" t="s">
        <v>5784</v>
      </c>
      <c r="PKB394" s="296" t="s">
        <v>5784</v>
      </c>
      <c r="PKC394" s="296" t="s">
        <v>5784</v>
      </c>
      <c r="PKD394" s="296" t="s">
        <v>5784</v>
      </c>
      <c r="PKE394" s="296" t="s">
        <v>5784</v>
      </c>
      <c r="PKF394" s="296" t="s">
        <v>5784</v>
      </c>
      <c r="PKG394" s="296" t="s">
        <v>5784</v>
      </c>
      <c r="PKH394" s="296" t="s">
        <v>5784</v>
      </c>
      <c r="PKI394" s="296" t="s">
        <v>5784</v>
      </c>
      <c r="PKJ394" s="296" t="s">
        <v>5784</v>
      </c>
      <c r="PKK394" s="296" t="s">
        <v>5784</v>
      </c>
      <c r="PKL394" s="296" t="s">
        <v>5784</v>
      </c>
      <c r="PKM394" s="296" t="s">
        <v>5784</v>
      </c>
      <c r="PKN394" s="296" t="s">
        <v>5784</v>
      </c>
      <c r="PKO394" s="296" t="s">
        <v>5784</v>
      </c>
      <c r="PKP394" s="296" t="s">
        <v>5784</v>
      </c>
      <c r="PKQ394" s="296" t="s">
        <v>5784</v>
      </c>
      <c r="PKR394" s="296" t="s">
        <v>5784</v>
      </c>
      <c r="PKS394" s="296" t="s">
        <v>5784</v>
      </c>
      <c r="PKT394" s="296" t="s">
        <v>5784</v>
      </c>
      <c r="PKU394" s="296" t="s">
        <v>5784</v>
      </c>
      <c r="PKV394" s="296" t="s">
        <v>5784</v>
      </c>
      <c r="PKW394" s="296" t="s">
        <v>5784</v>
      </c>
      <c r="PKX394" s="296" t="s">
        <v>5784</v>
      </c>
      <c r="PKY394" s="296" t="s">
        <v>5784</v>
      </c>
      <c r="PKZ394" s="296" t="s">
        <v>5784</v>
      </c>
      <c r="PLA394" s="296" t="s">
        <v>5784</v>
      </c>
      <c r="PLB394" s="296" t="s">
        <v>5784</v>
      </c>
      <c r="PLC394" s="296" t="s">
        <v>5784</v>
      </c>
      <c r="PLD394" s="296" t="s">
        <v>5784</v>
      </c>
      <c r="PLE394" s="296" t="s">
        <v>5784</v>
      </c>
      <c r="PLF394" s="296" t="s">
        <v>5784</v>
      </c>
      <c r="PLG394" s="296" t="s">
        <v>5784</v>
      </c>
      <c r="PLH394" s="296" t="s">
        <v>5784</v>
      </c>
      <c r="PLI394" s="296" t="s">
        <v>5784</v>
      </c>
      <c r="PLJ394" s="296" t="s">
        <v>5784</v>
      </c>
      <c r="PLK394" s="296" t="s">
        <v>5784</v>
      </c>
      <c r="PLL394" s="296" t="s">
        <v>5784</v>
      </c>
      <c r="PLM394" s="296" t="s">
        <v>5784</v>
      </c>
      <c r="PLN394" s="296" t="s">
        <v>5784</v>
      </c>
      <c r="PLO394" s="296" t="s">
        <v>5784</v>
      </c>
      <c r="PLP394" s="296" t="s">
        <v>5784</v>
      </c>
      <c r="PLQ394" s="296" t="s">
        <v>5784</v>
      </c>
      <c r="PLR394" s="296" t="s">
        <v>5784</v>
      </c>
      <c r="PLS394" s="296" t="s">
        <v>5784</v>
      </c>
      <c r="PLT394" s="296" t="s">
        <v>5784</v>
      </c>
      <c r="PLU394" s="296" t="s">
        <v>5784</v>
      </c>
      <c r="PLV394" s="296" t="s">
        <v>5784</v>
      </c>
      <c r="PLW394" s="296" t="s">
        <v>5784</v>
      </c>
      <c r="PLX394" s="296" t="s">
        <v>5784</v>
      </c>
      <c r="PLY394" s="296" t="s">
        <v>5784</v>
      </c>
      <c r="PLZ394" s="296" t="s">
        <v>5784</v>
      </c>
      <c r="PMA394" s="296" t="s">
        <v>5784</v>
      </c>
      <c r="PMB394" s="296" t="s">
        <v>5784</v>
      </c>
      <c r="PMC394" s="296" t="s">
        <v>5784</v>
      </c>
      <c r="PMD394" s="296" t="s">
        <v>5784</v>
      </c>
      <c r="PME394" s="296" t="s">
        <v>5784</v>
      </c>
      <c r="PMF394" s="296" t="s">
        <v>5784</v>
      </c>
      <c r="PMG394" s="296" t="s">
        <v>5784</v>
      </c>
      <c r="PMH394" s="296" t="s">
        <v>5784</v>
      </c>
      <c r="PMI394" s="296" t="s">
        <v>5784</v>
      </c>
      <c r="PMJ394" s="296" t="s">
        <v>5784</v>
      </c>
      <c r="PMK394" s="296" t="s">
        <v>5784</v>
      </c>
      <c r="PML394" s="296" t="s">
        <v>5784</v>
      </c>
      <c r="PMM394" s="296" t="s">
        <v>5784</v>
      </c>
      <c r="PMN394" s="296" t="s">
        <v>5784</v>
      </c>
      <c r="PMO394" s="296" t="s">
        <v>5784</v>
      </c>
      <c r="PMP394" s="296" t="s">
        <v>5784</v>
      </c>
      <c r="PMQ394" s="296" t="s">
        <v>5784</v>
      </c>
      <c r="PMR394" s="296" t="s">
        <v>5784</v>
      </c>
      <c r="PMS394" s="296" t="s">
        <v>5784</v>
      </c>
      <c r="PMT394" s="296" t="s">
        <v>5784</v>
      </c>
      <c r="PMU394" s="296" t="s">
        <v>5784</v>
      </c>
      <c r="PMV394" s="296" t="s">
        <v>5784</v>
      </c>
      <c r="PMW394" s="296" t="s">
        <v>5784</v>
      </c>
      <c r="PMX394" s="296" t="s">
        <v>5784</v>
      </c>
      <c r="PMY394" s="296" t="s">
        <v>5784</v>
      </c>
      <c r="PMZ394" s="296" t="s">
        <v>5784</v>
      </c>
      <c r="PNA394" s="296" t="s">
        <v>5784</v>
      </c>
      <c r="PNB394" s="296" t="s">
        <v>5784</v>
      </c>
      <c r="PNC394" s="296" t="s">
        <v>5784</v>
      </c>
      <c r="PND394" s="296" t="s">
        <v>5784</v>
      </c>
      <c r="PNE394" s="296" t="s">
        <v>5784</v>
      </c>
      <c r="PNF394" s="296" t="s">
        <v>5784</v>
      </c>
      <c r="PNG394" s="296" t="s">
        <v>5784</v>
      </c>
      <c r="PNH394" s="296" t="s">
        <v>5784</v>
      </c>
      <c r="PNI394" s="296" t="s">
        <v>5784</v>
      </c>
      <c r="PNJ394" s="296" t="s">
        <v>5784</v>
      </c>
      <c r="PNK394" s="296" t="s">
        <v>5784</v>
      </c>
      <c r="PNL394" s="296" t="s">
        <v>5784</v>
      </c>
      <c r="PNM394" s="296" t="s">
        <v>5784</v>
      </c>
      <c r="PNN394" s="296" t="s">
        <v>5784</v>
      </c>
      <c r="PNO394" s="296" t="s">
        <v>5784</v>
      </c>
      <c r="PNP394" s="296" t="s">
        <v>5784</v>
      </c>
      <c r="PNQ394" s="296" t="s">
        <v>5784</v>
      </c>
      <c r="PNR394" s="296" t="s">
        <v>5784</v>
      </c>
      <c r="PNS394" s="296" t="s">
        <v>5784</v>
      </c>
      <c r="PNT394" s="296" t="s">
        <v>5784</v>
      </c>
      <c r="PNU394" s="296" t="s">
        <v>5784</v>
      </c>
      <c r="PNV394" s="296" t="s">
        <v>5784</v>
      </c>
      <c r="PNW394" s="296" t="s">
        <v>5784</v>
      </c>
      <c r="PNX394" s="296" t="s">
        <v>5784</v>
      </c>
      <c r="PNY394" s="296" t="s">
        <v>5784</v>
      </c>
      <c r="PNZ394" s="296" t="s">
        <v>5784</v>
      </c>
      <c r="POA394" s="296" t="s">
        <v>5784</v>
      </c>
      <c r="POB394" s="296" t="s">
        <v>5784</v>
      </c>
      <c r="POC394" s="296" t="s">
        <v>5784</v>
      </c>
      <c r="POD394" s="296" t="s">
        <v>5784</v>
      </c>
      <c r="POE394" s="296" t="s">
        <v>5784</v>
      </c>
      <c r="POF394" s="296" t="s">
        <v>5784</v>
      </c>
      <c r="POG394" s="296" t="s">
        <v>5784</v>
      </c>
      <c r="POH394" s="296" t="s">
        <v>5784</v>
      </c>
      <c r="POI394" s="296" t="s">
        <v>5784</v>
      </c>
      <c r="POJ394" s="296" t="s">
        <v>5784</v>
      </c>
      <c r="POK394" s="296" t="s">
        <v>5784</v>
      </c>
      <c r="POL394" s="296" t="s">
        <v>5784</v>
      </c>
      <c r="POM394" s="296" t="s">
        <v>5784</v>
      </c>
      <c r="PON394" s="296" t="s">
        <v>5784</v>
      </c>
      <c r="POO394" s="296" t="s">
        <v>5784</v>
      </c>
      <c r="POP394" s="296" t="s">
        <v>5784</v>
      </c>
      <c r="POQ394" s="296" t="s">
        <v>5784</v>
      </c>
      <c r="POR394" s="296" t="s">
        <v>5784</v>
      </c>
      <c r="POS394" s="296" t="s">
        <v>5784</v>
      </c>
      <c r="POT394" s="296" t="s">
        <v>5784</v>
      </c>
      <c r="POU394" s="296" t="s">
        <v>5784</v>
      </c>
      <c r="POV394" s="296" t="s">
        <v>5784</v>
      </c>
      <c r="POW394" s="296" t="s">
        <v>5784</v>
      </c>
      <c r="POX394" s="296" t="s">
        <v>5784</v>
      </c>
      <c r="POY394" s="296" t="s">
        <v>5784</v>
      </c>
      <c r="POZ394" s="296" t="s">
        <v>5784</v>
      </c>
      <c r="PPA394" s="296" t="s">
        <v>5784</v>
      </c>
      <c r="PPB394" s="296" t="s">
        <v>5784</v>
      </c>
      <c r="PPC394" s="296" t="s">
        <v>5784</v>
      </c>
      <c r="PPD394" s="296" t="s">
        <v>5784</v>
      </c>
      <c r="PPE394" s="296" t="s">
        <v>5784</v>
      </c>
      <c r="PPF394" s="296" t="s">
        <v>5784</v>
      </c>
      <c r="PPG394" s="296" t="s">
        <v>5784</v>
      </c>
      <c r="PPH394" s="296" t="s">
        <v>5784</v>
      </c>
      <c r="PPI394" s="296" t="s">
        <v>5784</v>
      </c>
      <c r="PPJ394" s="296" t="s">
        <v>5784</v>
      </c>
      <c r="PPK394" s="296" t="s">
        <v>5784</v>
      </c>
      <c r="PPL394" s="296" t="s">
        <v>5784</v>
      </c>
      <c r="PPM394" s="296" t="s">
        <v>5784</v>
      </c>
      <c r="PPN394" s="296" t="s">
        <v>5784</v>
      </c>
      <c r="PPO394" s="296" t="s">
        <v>5784</v>
      </c>
      <c r="PPP394" s="296" t="s">
        <v>5784</v>
      </c>
      <c r="PPQ394" s="296" t="s">
        <v>5784</v>
      </c>
      <c r="PPR394" s="296" t="s">
        <v>5784</v>
      </c>
      <c r="PPS394" s="296" t="s">
        <v>5784</v>
      </c>
      <c r="PPT394" s="296" t="s">
        <v>5784</v>
      </c>
      <c r="PPU394" s="296" t="s">
        <v>5784</v>
      </c>
      <c r="PPV394" s="296" t="s">
        <v>5784</v>
      </c>
      <c r="PPW394" s="296" t="s">
        <v>5784</v>
      </c>
      <c r="PPX394" s="296" t="s">
        <v>5784</v>
      </c>
      <c r="PPY394" s="296" t="s">
        <v>5784</v>
      </c>
      <c r="PPZ394" s="296" t="s">
        <v>5784</v>
      </c>
      <c r="PQA394" s="296" t="s">
        <v>5784</v>
      </c>
      <c r="PQB394" s="296" t="s">
        <v>5784</v>
      </c>
      <c r="PQC394" s="296" t="s">
        <v>5784</v>
      </c>
      <c r="PQD394" s="296" t="s">
        <v>5784</v>
      </c>
      <c r="PQE394" s="296" t="s">
        <v>5784</v>
      </c>
      <c r="PQF394" s="296" t="s">
        <v>5784</v>
      </c>
      <c r="PQG394" s="296" t="s">
        <v>5784</v>
      </c>
      <c r="PQH394" s="296" t="s">
        <v>5784</v>
      </c>
      <c r="PQI394" s="296" t="s">
        <v>5784</v>
      </c>
      <c r="PQJ394" s="296" t="s">
        <v>5784</v>
      </c>
      <c r="PQK394" s="296" t="s">
        <v>5784</v>
      </c>
      <c r="PQL394" s="296" t="s">
        <v>5784</v>
      </c>
      <c r="PQM394" s="296" t="s">
        <v>5784</v>
      </c>
      <c r="PQN394" s="296" t="s">
        <v>5784</v>
      </c>
      <c r="PQO394" s="296" t="s">
        <v>5784</v>
      </c>
      <c r="PQP394" s="296" t="s">
        <v>5784</v>
      </c>
      <c r="PQQ394" s="296" t="s">
        <v>5784</v>
      </c>
      <c r="PQR394" s="296" t="s">
        <v>5784</v>
      </c>
      <c r="PQS394" s="296" t="s">
        <v>5784</v>
      </c>
      <c r="PQT394" s="296" t="s">
        <v>5784</v>
      </c>
      <c r="PQU394" s="296" t="s">
        <v>5784</v>
      </c>
      <c r="PQV394" s="296" t="s">
        <v>5784</v>
      </c>
      <c r="PQW394" s="296" t="s">
        <v>5784</v>
      </c>
      <c r="PQX394" s="296" t="s">
        <v>5784</v>
      </c>
      <c r="PQY394" s="296" t="s">
        <v>5784</v>
      </c>
      <c r="PQZ394" s="296" t="s">
        <v>5784</v>
      </c>
      <c r="PRA394" s="296" t="s">
        <v>5784</v>
      </c>
      <c r="PRB394" s="296" t="s">
        <v>5784</v>
      </c>
      <c r="PRC394" s="296" t="s">
        <v>5784</v>
      </c>
      <c r="PRD394" s="296" t="s">
        <v>5784</v>
      </c>
      <c r="PRE394" s="296" t="s">
        <v>5784</v>
      </c>
      <c r="PRF394" s="296" t="s">
        <v>5784</v>
      </c>
      <c r="PRG394" s="296" t="s">
        <v>5784</v>
      </c>
      <c r="PRH394" s="296" t="s">
        <v>5784</v>
      </c>
      <c r="PRI394" s="296" t="s">
        <v>5784</v>
      </c>
      <c r="PRJ394" s="296" t="s">
        <v>5784</v>
      </c>
      <c r="PRK394" s="296" t="s">
        <v>5784</v>
      </c>
      <c r="PRL394" s="296" t="s">
        <v>5784</v>
      </c>
      <c r="PRM394" s="296" t="s">
        <v>5784</v>
      </c>
      <c r="PRN394" s="296" t="s">
        <v>5784</v>
      </c>
      <c r="PRO394" s="296" t="s">
        <v>5784</v>
      </c>
      <c r="PRP394" s="296" t="s">
        <v>5784</v>
      </c>
      <c r="PRQ394" s="296" t="s">
        <v>5784</v>
      </c>
      <c r="PRR394" s="296" t="s">
        <v>5784</v>
      </c>
      <c r="PRS394" s="296" t="s">
        <v>5784</v>
      </c>
      <c r="PRT394" s="296" t="s">
        <v>5784</v>
      </c>
      <c r="PRU394" s="296" t="s">
        <v>5784</v>
      </c>
      <c r="PRV394" s="296" t="s">
        <v>5784</v>
      </c>
      <c r="PRW394" s="296" t="s">
        <v>5784</v>
      </c>
      <c r="PRX394" s="296" t="s">
        <v>5784</v>
      </c>
      <c r="PRY394" s="296" t="s">
        <v>5784</v>
      </c>
      <c r="PRZ394" s="296" t="s">
        <v>5784</v>
      </c>
      <c r="PSA394" s="296" t="s">
        <v>5784</v>
      </c>
      <c r="PSB394" s="296" t="s">
        <v>5784</v>
      </c>
      <c r="PSC394" s="296" t="s">
        <v>5784</v>
      </c>
      <c r="PSD394" s="296" t="s">
        <v>5784</v>
      </c>
      <c r="PSE394" s="296" t="s">
        <v>5784</v>
      </c>
      <c r="PSF394" s="296" t="s">
        <v>5784</v>
      </c>
      <c r="PSG394" s="296" t="s">
        <v>5784</v>
      </c>
      <c r="PSH394" s="296" t="s">
        <v>5784</v>
      </c>
      <c r="PSI394" s="296" t="s">
        <v>5784</v>
      </c>
      <c r="PSJ394" s="296" t="s">
        <v>5784</v>
      </c>
      <c r="PSK394" s="296" t="s">
        <v>5784</v>
      </c>
      <c r="PSL394" s="296" t="s">
        <v>5784</v>
      </c>
      <c r="PSM394" s="296" t="s">
        <v>5784</v>
      </c>
      <c r="PSN394" s="296" t="s">
        <v>5784</v>
      </c>
      <c r="PSO394" s="296" t="s">
        <v>5784</v>
      </c>
      <c r="PSP394" s="296" t="s">
        <v>5784</v>
      </c>
      <c r="PSQ394" s="296" t="s">
        <v>5784</v>
      </c>
      <c r="PSR394" s="296" t="s">
        <v>5784</v>
      </c>
      <c r="PSS394" s="296" t="s">
        <v>5784</v>
      </c>
      <c r="PST394" s="296" t="s">
        <v>5784</v>
      </c>
      <c r="PSU394" s="296" t="s">
        <v>5784</v>
      </c>
      <c r="PSV394" s="296" t="s">
        <v>5784</v>
      </c>
      <c r="PSW394" s="296" t="s">
        <v>5784</v>
      </c>
      <c r="PSX394" s="296" t="s">
        <v>5784</v>
      </c>
      <c r="PSY394" s="296" t="s">
        <v>5784</v>
      </c>
      <c r="PSZ394" s="296" t="s">
        <v>5784</v>
      </c>
      <c r="PTA394" s="296" t="s">
        <v>5784</v>
      </c>
      <c r="PTB394" s="296" t="s">
        <v>5784</v>
      </c>
      <c r="PTC394" s="296" t="s">
        <v>5784</v>
      </c>
      <c r="PTD394" s="296" t="s">
        <v>5784</v>
      </c>
      <c r="PTE394" s="296" t="s">
        <v>5784</v>
      </c>
      <c r="PTF394" s="296" t="s">
        <v>5784</v>
      </c>
      <c r="PTG394" s="296" t="s">
        <v>5784</v>
      </c>
      <c r="PTH394" s="296" t="s">
        <v>5784</v>
      </c>
      <c r="PTI394" s="296" t="s">
        <v>5784</v>
      </c>
      <c r="PTJ394" s="296" t="s">
        <v>5784</v>
      </c>
      <c r="PTK394" s="296" t="s">
        <v>5784</v>
      </c>
      <c r="PTL394" s="296" t="s">
        <v>5784</v>
      </c>
      <c r="PTM394" s="296" t="s">
        <v>5784</v>
      </c>
      <c r="PTN394" s="296" t="s">
        <v>5784</v>
      </c>
      <c r="PTO394" s="296" t="s">
        <v>5784</v>
      </c>
      <c r="PTP394" s="296" t="s">
        <v>5784</v>
      </c>
      <c r="PTQ394" s="296" t="s">
        <v>5784</v>
      </c>
      <c r="PTR394" s="296" t="s">
        <v>5784</v>
      </c>
      <c r="PTS394" s="296" t="s">
        <v>5784</v>
      </c>
      <c r="PTT394" s="296" t="s">
        <v>5784</v>
      </c>
      <c r="PTU394" s="296" t="s">
        <v>5784</v>
      </c>
      <c r="PTV394" s="296" t="s">
        <v>5784</v>
      </c>
      <c r="PTW394" s="296" t="s">
        <v>5784</v>
      </c>
      <c r="PTX394" s="296" t="s">
        <v>5784</v>
      </c>
      <c r="PTY394" s="296" t="s">
        <v>5784</v>
      </c>
      <c r="PTZ394" s="296" t="s">
        <v>5784</v>
      </c>
      <c r="PUA394" s="296" t="s">
        <v>5784</v>
      </c>
      <c r="PUB394" s="296" t="s">
        <v>5784</v>
      </c>
      <c r="PUC394" s="296" t="s">
        <v>5784</v>
      </c>
      <c r="PUD394" s="296" t="s">
        <v>5784</v>
      </c>
      <c r="PUE394" s="296" t="s">
        <v>5784</v>
      </c>
      <c r="PUF394" s="296" t="s">
        <v>5784</v>
      </c>
      <c r="PUG394" s="296" t="s">
        <v>5784</v>
      </c>
      <c r="PUH394" s="296" t="s">
        <v>5784</v>
      </c>
      <c r="PUI394" s="296" t="s">
        <v>5784</v>
      </c>
      <c r="PUJ394" s="296" t="s">
        <v>5784</v>
      </c>
      <c r="PUK394" s="296" t="s">
        <v>5784</v>
      </c>
      <c r="PUL394" s="296" t="s">
        <v>5784</v>
      </c>
      <c r="PUM394" s="296" t="s">
        <v>5784</v>
      </c>
      <c r="PUN394" s="296" t="s">
        <v>5784</v>
      </c>
      <c r="PUO394" s="296" t="s">
        <v>5784</v>
      </c>
      <c r="PUP394" s="296" t="s">
        <v>5784</v>
      </c>
      <c r="PUQ394" s="296" t="s">
        <v>5784</v>
      </c>
      <c r="PUR394" s="296" t="s">
        <v>5784</v>
      </c>
      <c r="PUS394" s="296" t="s">
        <v>5784</v>
      </c>
      <c r="PUT394" s="296" t="s">
        <v>5784</v>
      </c>
      <c r="PUU394" s="296" t="s">
        <v>5784</v>
      </c>
      <c r="PUV394" s="296" t="s">
        <v>5784</v>
      </c>
      <c r="PUW394" s="296" t="s">
        <v>5784</v>
      </c>
      <c r="PUX394" s="296" t="s">
        <v>5784</v>
      </c>
      <c r="PUY394" s="296" t="s">
        <v>5784</v>
      </c>
      <c r="PUZ394" s="296" t="s">
        <v>5784</v>
      </c>
      <c r="PVA394" s="296" t="s">
        <v>5784</v>
      </c>
      <c r="PVB394" s="296" t="s">
        <v>5784</v>
      </c>
      <c r="PVC394" s="296" t="s">
        <v>5784</v>
      </c>
      <c r="PVD394" s="296" t="s">
        <v>5784</v>
      </c>
      <c r="PVE394" s="296" t="s">
        <v>5784</v>
      </c>
      <c r="PVF394" s="296" t="s">
        <v>5784</v>
      </c>
      <c r="PVG394" s="296" t="s">
        <v>5784</v>
      </c>
      <c r="PVH394" s="296" t="s">
        <v>5784</v>
      </c>
      <c r="PVI394" s="296" t="s">
        <v>5784</v>
      </c>
      <c r="PVJ394" s="296" t="s">
        <v>5784</v>
      </c>
      <c r="PVK394" s="296" t="s">
        <v>5784</v>
      </c>
      <c r="PVL394" s="296" t="s">
        <v>5784</v>
      </c>
      <c r="PVM394" s="296" t="s">
        <v>5784</v>
      </c>
      <c r="PVN394" s="296" t="s">
        <v>5784</v>
      </c>
      <c r="PVO394" s="296" t="s">
        <v>5784</v>
      </c>
      <c r="PVP394" s="296" t="s">
        <v>5784</v>
      </c>
      <c r="PVQ394" s="296" t="s">
        <v>5784</v>
      </c>
      <c r="PVR394" s="296" t="s">
        <v>5784</v>
      </c>
      <c r="PVS394" s="296" t="s">
        <v>5784</v>
      </c>
      <c r="PVT394" s="296" t="s">
        <v>5784</v>
      </c>
      <c r="PVU394" s="296" t="s">
        <v>5784</v>
      </c>
      <c r="PVV394" s="296" t="s">
        <v>5784</v>
      </c>
      <c r="PVW394" s="296" t="s">
        <v>5784</v>
      </c>
      <c r="PVX394" s="296" t="s">
        <v>5784</v>
      </c>
      <c r="PVY394" s="296" t="s">
        <v>5784</v>
      </c>
      <c r="PVZ394" s="296" t="s">
        <v>5784</v>
      </c>
      <c r="PWA394" s="296" t="s">
        <v>5784</v>
      </c>
      <c r="PWB394" s="296" t="s">
        <v>5784</v>
      </c>
      <c r="PWC394" s="296" t="s">
        <v>5784</v>
      </c>
      <c r="PWD394" s="296" t="s">
        <v>5784</v>
      </c>
      <c r="PWE394" s="296" t="s">
        <v>5784</v>
      </c>
      <c r="PWF394" s="296" t="s">
        <v>5784</v>
      </c>
      <c r="PWG394" s="296" t="s">
        <v>5784</v>
      </c>
      <c r="PWH394" s="296" t="s">
        <v>5784</v>
      </c>
      <c r="PWI394" s="296" t="s">
        <v>5784</v>
      </c>
      <c r="PWJ394" s="296" t="s">
        <v>5784</v>
      </c>
      <c r="PWK394" s="296" t="s">
        <v>5784</v>
      </c>
      <c r="PWL394" s="296" t="s">
        <v>5784</v>
      </c>
      <c r="PWM394" s="296" t="s">
        <v>5784</v>
      </c>
      <c r="PWN394" s="296" t="s">
        <v>5784</v>
      </c>
      <c r="PWO394" s="296" t="s">
        <v>5784</v>
      </c>
      <c r="PWP394" s="296" t="s">
        <v>5784</v>
      </c>
      <c r="PWQ394" s="296" t="s">
        <v>5784</v>
      </c>
      <c r="PWR394" s="296" t="s">
        <v>5784</v>
      </c>
      <c r="PWS394" s="296" t="s">
        <v>5784</v>
      </c>
      <c r="PWT394" s="296" t="s">
        <v>5784</v>
      </c>
      <c r="PWU394" s="296" t="s">
        <v>5784</v>
      </c>
      <c r="PWV394" s="296" t="s">
        <v>5784</v>
      </c>
      <c r="PWW394" s="296" t="s">
        <v>5784</v>
      </c>
      <c r="PWX394" s="296" t="s">
        <v>5784</v>
      </c>
      <c r="PWY394" s="296" t="s">
        <v>5784</v>
      </c>
      <c r="PWZ394" s="296" t="s">
        <v>5784</v>
      </c>
      <c r="PXA394" s="296" t="s">
        <v>5784</v>
      </c>
      <c r="PXB394" s="296" t="s">
        <v>5784</v>
      </c>
      <c r="PXC394" s="296" t="s">
        <v>5784</v>
      </c>
      <c r="PXD394" s="296" t="s">
        <v>5784</v>
      </c>
      <c r="PXE394" s="296" t="s">
        <v>5784</v>
      </c>
      <c r="PXF394" s="296" t="s">
        <v>5784</v>
      </c>
      <c r="PXG394" s="296" t="s">
        <v>5784</v>
      </c>
      <c r="PXH394" s="296" t="s">
        <v>5784</v>
      </c>
      <c r="PXI394" s="296" t="s">
        <v>5784</v>
      </c>
      <c r="PXJ394" s="296" t="s">
        <v>5784</v>
      </c>
      <c r="PXK394" s="296" t="s">
        <v>5784</v>
      </c>
      <c r="PXL394" s="296" t="s">
        <v>5784</v>
      </c>
      <c r="PXM394" s="296" t="s">
        <v>5784</v>
      </c>
      <c r="PXN394" s="296" t="s">
        <v>5784</v>
      </c>
      <c r="PXO394" s="296" t="s">
        <v>5784</v>
      </c>
      <c r="PXP394" s="296" t="s">
        <v>5784</v>
      </c>
      <c r="PXQ394" s="296" t="s">
        <v>5784</v>
      </c>
      <c r="PXR394" s="296" t="s">
        <v>5784</v>
      </c>
      <c r="PXS394" s="296" t="s">
        <v>5784</v>
      </c>
      <c r="PXT394" s="296" t="s">
        <v>5784</v>
      </c>
      <c r="PXU394" s="296" t="s">
        <v>5784</v>
      </c>
      <c r="PXV394" s="296" t="s">
        <v>5784</v>
      </c>
      <c r="PXW394" s="296" t="s">
        <v>5784</v>
      </c>
      <c r="PXX394" s="296" t="s">
        <v>5784</v>
      </c>
      <c r="PXY394" s="296" t="s">
        <v>5784</v>
      </c>
      <c r="PXZ394" s="296" t="s">
        <v>5784</v>
      </c>
      <c r="PYA394" s="296" t="s">
        <v>5784</v>
      </c>
      <c r="PYB394" s="296" t="s">
        <v>5784</v>
      </c>
      <c r="PYC394" s="296" t="s">
        <v>5784</v>
      </c>
      <c r="PYD394" s="296" t="s">
        <v>5784</v>
      </c>
      <c r="PYE394" s="296" t="s">
        <v>5784</v>
      </c>
      <c r="PYF394" s="296" t="s">
        <v>5784</v>
      </c>
      <c r="PYG394" s="296" t="s">
        <v>5784</v>
      </c>
      <c r="PYH394" s="296" t="s">
        <v>5784</v>
      </c>
      <c r="PYI394" s="296" t="s">
        <v>5784</v>
      </c>
      <c r="PYJ394" s="296" t="s">
        <v>5784</v>
      </c>
      <c r="PYK394" s="296" t="s">
        <v>5784</v>
      </c>
      <c r="PYL394" s="296" t="s">
        <v>5784</v>
      </c>
      <c r="PYM394" s="296" t="s">
        <v>5784</v>
      </c>
      <c r="PYN394" s="296" t="s">
        <v>5784</v>
      </c>
      <c r="PYO394" s="296" t="s">
        <v>5784</v>
      </c>
      <c r="PYP394" s="296" t="s">
        <v>5784</v>
      </c>
      <c r="PYQ394" s="296" t="s">
        <v>5784</v>
      </c>
      <c r="PYR394" s="296" t="s">
        <v>5784</v>
      </c>
      <c r="PYS394" s="296" t="s">
        <v>5784</v>
      </c>
      <c r="PYT394" s="296" t="s">
        <v>5784</v>
      </c>
      <c r="PYU394" s="296" t="s">
        <v>5784</v>
      </c>
      <c r="PYV394" s="296" t="s">
        <v>5784</v>
      </c>
      <c r="PYW394" s="296" t="s">
        <v>5784</v>
      </c>
      <c r="PYX394" s="296" t="s">
        <v>5784</v>
      </c>
      <c r="PYY394" s="296" t="s">
        <v>5784</v>
      </c>
      <c r="PYZ394" s="296" t="s">
        <v>5784</v>
      </c>
      <c r="PZA394" s="296" t="s">
        <v>5784</v>
      </c>
      <c r="PZB394" s="296" t="s">
        <v>5784</v>
      </c>
      <c r="PZC394" s="296" t="s">
        <v>5784</v>
      </c>
      <c r="PZD394" s="296" t="s">
        <v>5784</v>
      </c>
      <c r="PZE394" s="296" t="s">
        <v>5784</v>
      </c>
      <c r="PZF394" s="296" t="s">
        <v>5784</v>
      </c>
      <c r="PZG394" s="296" t="s">
        <v>5784</v>
      </c>
      <c r="PZH394" s="296" t="s">
        <v>5784</v>
      </c>
      <c r="PZI394" s="296" t="s">
        <v>5784</v>
      </c>
      <c r="PZJ394" s="296" t="s">
        <v>5784</v>
      </c>
      <c r="PZK394" s="296" t="s">
        <v>5784</v>
      </c>
      <c r="PZL394" s="296" t="s">
        <v>5784</v>
      </c>
      <c r="PZM394" s="296" t="s">
        <v>5784</v>
      </c>
      <c r="PZN394" s="296" t="s">
        <v>5784</v>
      </c>
      <c r="PZO394" s="296" t="s">
        <v>5784</v>
      </c>
      <c r="PZP394" s="296" t="s">
        <v>5784</v>
      </c>
      <c r="PZQ394" s="296" t="s">
        <v>5784</v>
      </c>
      <c r="PZR394" s="296" t="s">
        <v>5784</v>
      </c>
      <c r="PZS394" s="296" t="s">
        <v>5784</v>
      </c>
      <c r="PZT394" s="296" t="s">
        <v>5784</v>
      </c>
      <c r="PZU394" s="296" t="s">
        <v>5784</v>
      </c>
      <c r="PZV394" s="296" t="s">
        <v>5784</v>
      </c>
      <c r="PZW394" s="296" t="s">
        <v>5784</v>
      </c>
      <c r="PZX394" s="296" t="s">
        <v>5784</v>
      </c>
      <c r="PZY394" s="296" t="s">
        <v>5784</v>
      </c>
      <c r="PZZ394" s="296" t="s">
        <v>5784</v>
      </c>
      <c r="QAA394" s="296" t="s">
        <v>5784</v>
      </c>
      <c r="QAB394" s="296" t="s">
        <v>5784</v>
      </c>
      <c r="QAC394" s="296" t="s">
        <v>5784</v>
      </c>
      <c r="QAD394" s="296" t="s">
        <v>5784</v>
      </c>
      <c r="QAE394" s="296" t="s">
        <v>5784</v>
      </c>
      <c r="QAF394" s="296" t="s">
        <v>5784</v>
      </c>
      <c r="QAG394" s="296" t="s">
        <v>5784</v>
      </c>
      <c r="QAH394" s="296" t="s">
        <v>5784</v>
      </c>
      <c r="QAI394" s="296" t="s">
        <v>5784</v>
      </c>
      <c r="QAJ394" s="296" t="s">
        <v>5784</v>
      </c>
      <c r="QAK394" s="296" t="s">
        <v>5784</v>
      </c>
      <c r="QAL394" s="296" t="s">
        <v>5784</v>
      </c>
      <c r="QAM394" s="296" t="s">
        <v>5784</v>
      </c>
      <c r="QAN394" s="296" t="s">
        <v>5784</v>
      </c>
      <c r="QAO394" s="296" t="s">
        <v>5784</v>
      </c>
      <c r="QAP394" s="296" t="s">
        <v>5784</v>
      </c>
      <c r="QAQ394" s="296" t="s">
        <v>5784</v>
      </c>
      <c r="QAR394" s="296" t="s">
        <v>5784</v>
      </c>
      <c r="QAS394" s="296" t="s">
        <v>5784</v>
      </c>
      <c r="QAT394" s="296" t="s">
        <v>5784</v>
      </c>
      <c r="QAU394" s="296" t="s">
        <v>5784</v>
      </c>
      <c r="QAV394" s="296" t="s">
        <v>5784</v>
      </c>
      <c r="QAW394" s="296" t="s">
        <v>5784</v>
      </c>
      <c r="QAX394" s="296" t="s">
        <v>5784</v>
      </c>
      <c r="QAY394" s="296" t="s">
        <v>5784</v>
      </c>
      <c r="QAZ394" s="296" t="s">
        <v>5784</v>
      </c>
      <c r="QBA394" s="296" t="s">
        <v>5784</v>
      </c>
      <c r="QBB394" s="296" t="s">
        <v>5784</v>
      </c>
      <c r="QBC394" s="296" t="s">
        <v>5784</v>
      </c>
      <c r="QBD394" s="296" t="s">
        <v>5784</v>
      </c>
      <c r="QBE394" s="296" t="s">
        <v>5784</v>
      </c>
      <c r="QBF394" s="296" t="s">
        <v>5784</v>
      </c>
      <c r="QBG394" s="296" t="s">
        <v>5784</v>
      </c>
      <c r="QBH394" s="296" t="s">
        <v>5784</v>
      </c>
      <c r="QBI394" s="296" t="s">
        <v>5784</v>
      </c>
      <c r="QBJ394" s="296" t="s">
        <v>5784</v>
      </c>
      <c r="QBK394" s="296" t="s">
        <v>5784</v>
      </c>
      <c r="QBL394" s="296" t="s">
        <v>5784</v>
      </c>
      <c r="QBM394" s="296" t="s">
        <v>5784</v>
      </c>
      <c r="QBN394" s="296" t="s">
        <v>5784</v>
      </c>
      <c r="QBO394" s="296" t="s">
        <v>5784</v>
      </c>
      <c r="QBP394" s="296" t="s">
        <v>5784</v>
      </c>
      <c r="QBQ394" s="296" t="s">
        <v>5784</v>
      </c>
      <c r="QBR394" s="296" t="s">
        <v>5784</v>
      </c>
      <c r="QBS394" s="296" t="s">
        <v>5784</v>
      </c>
      <c r="QBT394" s="296" t="s">
        <v>5784</v>
      </c>
      <c r="QBU394" s="296" t="s">
        <v>5784</v>
      </c>
      <c r="QBV394" s="296" t="s">
        <v>5784</v>
      </c>
      <c r="QBW394" s="296" t="s">
        <v>5784</v>
      </c>
      <c r="QBX394" s="296" t="s">
        <v>5784</v>
      </c>
      <c r="QBY394" s="296" t="s">
        <v>5784</v>
      </c>
      <c r="QBZ394" s="296" t="s">
        <v>5784</v>
      </c>
      <c r="QCA394" s="296" t="s">
        <v>5784</v>
      </c>
      <c r="QCB394" s="296" t="s">
        <v>5784</v>
      </c>
      <c r="QCC394" s="296" t="s">
        <v>5784</v>
      </c>
      <c r="QCD394" s="296" t="s">
        <v>5784</v>
      </c>
      <c r="QCE394" s="296" t="s">
        <v>5784</v>
      </c>
      <c r="QCF394" s="296" t="s">
        <v>5784</v>
      </c>
      <c r="QCG394" s="296" t="s">
        <v>5784</v>
      </c>
      <c r="QCH394" s="296" t="s">
        <v>5784</v>
      </c>
      <c r="QCI394" s="296" t="s">
        <v>5784</v>
      </c>
      <c r="QCJ394" s="296" t="s">
        <v>5784</v>
      </c>
      <c r="QCK394" s="296" t="s">
        <v>5784</v>
      </c>
      <c r="QCL394" s="296" t="s">
        <v>5784</v>
      </c>
      <c r="QCM394" s="296" t="s">
        <v>5784</v>
      </c>
      <c r="QCN394" s="296" t="s">
        <v>5784</v>
      </c>
      <c r="QCO394" s="296" t="s">
        <v>5784</v>
      </c>
      <c r="QCP394" s="296" t="s">
        <v>5784</v>
      </c>
      <c r="QCQ394" s="296" t="s">
        <v>5784</v>
      </c>
      <c r="QCR394" s="296" t="s">
        <v>5784</v>
      </c>
      <c r="QCS394" s="296" t="s">
        <v>5784</v>
      </c>
      <c r="QCT394" s="296" t="s">
        <v>5784</v>
      </c>
      <c r="QCU394" s="296" t="s">
        <v>5784</v>
      </c>
      <c r="QCV394" s="296" t="s">
        <v>5784</v>
      </c>
      <c r="QCW394" s="296" t="s">
        <v>5784</v>
      </c>
      <c r="QCX394" s="296" t="s">
        <v>5784</v>
      </c>
      <c r="QCY394" s="296" t="s">
        <v>5784</v>
      </c>
      <c r="QCZ394" s="296" t="s">
        <v>5784</v>
      </c>
      <c r="QDA394" s="296" t="s">
        <v>5784</v>
      </c>
      <c r="QDB394" s="296" t="s">
        <v>5784</v>
      </c>
      <c r="QDC394" s="296" t="s">
        <v>5784</v>
      </c>
      <c r="QDD394" s="296" t="s">
        <v>5784</v>
      </c>
      <c r="QDE394" s="296" t="s">
        <v>5784</v>
      </c>
      <c r="QDF394" s="296" t="s">
        <v>5784</v>
      </c>
      <c r="QDG394" s="296" t="s">
        <v>5784</v>
      </c>
      <c r="QDH394" s="296" t="s">
        <v>5784</v>
      </c>
      <c r="QDI394" s="296" t="s">
        <v>5784</v>
      </c>
      <c r="QDJ394" s="296" t="s">
        <v>5784</v>
      </c>
      <c r="QDK394" s="296" t="s">
        <v>5784</v>
      </c>
      <c r="QDL394" s="296" t="s">
        <v>5784</v>
      </c>
      <c r="QDM394" s="296" t="s">
        <v>5784</v>
      </c>
      <c r="QDN394" s="296" t="s">
        <v>5784</v>
      </c>
      <c r="QDO394" s="296" t="s">
        <v>5784</v>
      </c>
      <c r="QDP394" s="296" t="s">
        <v>5784</v>
      </c>
      <c r="QDQ394" s="296" t="s">
        <v>5784</v>
      </c>
      <c r="QDR394" s="296" t="s">
        <v>5784</v>
      </c>
      <c r="QDS394" s="296" t="s">
        <v>5784</v>
      </c>
      <c r="QDT394" s="296" t="s">
        <v>5784</v>
      </c>
      <c r="QDU394" s="296" t="s">
        <v>5784</v>
      </c>
      <c r="QDV394" s="296" t="s">
        <v>5784</v>
      </c>
      <c r="QDW394" s="296" t="s">
        <v>5784</v>
      </c>
      <c r="QDX394" s="296" t="s">
        <v>5784</v>
      </c>
      <c r="QDY394" s="296" t="s">
        <v>5784</v>
      </c>
      <c r="QDZ394" s="296" t="s">
        <v>5784</v>
      </c>
      <c r="QEA394" s="296" t="s">
        <v>5784</v>
      </c>
      <c r="QEB394" s="296" t="s">
        <v>5784</v>
      </c>
      <c r="QEC394" s="296" t="s">
        <v>5784</v>
      </c>
      <c r="QED394" s="296" t="s">
        <v>5784</v>
      </c>
      <c r="QEE394" s="296" t="s">
        <v>5784</v>
      </c>
      <c r="QEF394" s="296" t="s">
        <v>5784</v>
      </c>
      <c r="QEG394" s="296" t="s">
        <v>5784</v>
      </c>
      <c r="QEH394" s="296" t="s">
        <v>5784</v>
      </c>
      <c r="QEI394" s="296" t="s">
        <v>5784</v>
      </c>
      <c r="QEJ394" s="296" t="s">
        <v>5784</v>
      </c>
      <c r="QEK394" s="296" t="s">
        <v>5784</v>
      </c>
      <c r="QEL394" s="296" t="s">
        <v>5784</v>
      </c>
      <c r="QEM394" s="296" t="s">
        <v>5784</v>
      </c>
      <c r="QEN394" s="296" t="s">
        <v>5784</v>
      </c>
      <c r="QEO394" s="296" t="s">
        <v>5784</v>
      </c>
      <c r="QEP394" s="296" t="s">
        <v>5784</v>
      </c>
      <c r="QEQ394" s="296" t="s">
        <v>5784</v>
      </c>
      <c r="QER394" s="296" t="s">
        <v>5784</v>
      </c>
      <c r="QES394" s="296" t="s">
        <v>5784</v>
      </c>
      <c r="QET394" s="296" t="s">
        <v>5784</v>
      </c>
      <c r="QEU394" s="296" t="s">
        <v>5784</v>
      </c>
      <c r="QEV394" s="296" t="s">
        <v>5784</v>
      </c>
      <c r="QEW394" s="296" t="s">
        <v>5784</v>
      </c>
      <c r="QEX394" s="296" t="s">
        <v>5784</v>
      </c>
      <c r="QEY394" s="296" t="s">
        <v>5784</v>
      </c>
      <c r="QEZ394" s="296" t="s">
        <v>5784</v>
      </c>
      <c r="QFA394" s="296" t="s">
        <v>5784</v>
      </c>
      <c r="QFB394" s="296" t="s">
        <v>5784</v>
      </c>
      <c r="QFC394" s="296" t="s">
        <v>5784</v>
      </c>
      <c r="QFD394" s="296" t="s">
        <v>5784</v>
      </c>
      <c r="QFE394" s="296" t="s">
        <v>5784</v>
      </c>
      <c r="QFF394" s="296" t="s">
        <v>5784</v>
      </c>
      <c r="QFG394" s="296" t="s">
        <v>5784</v>
      </c>
      <c r="QFH394" s="296" t="s">
        <v>5784</v>
      </c>
      <c r="QFI394" s="296" t="s">
        <v>5784</v>
      </c>
      <c r="QFJ394" s="296" t="s">
        <v>5784</v>
      </c>
      <c r="QFK394" s="296" t="s">
        <v>5784</v>
      </c>
      <c r="QFL394" s="296" t="s">
        <v>5784</v>
      </c>
      <c r="QFM394" s="296" t="s">
        <v>5784</v>
      </c>
      <c r="QFN394" s="296" t="s">
        <v>5784</v>
      </c>
      <c r="QFO394" s="296" t="s">
        <v>5784</v>
      </c>
      <c r="QFP394" s="296" t="s">
        <v>5784</v>
      </c>
      <c r="QFQ394" s="296" t="s">
        <v>5784</v>
      </c>
      <c r="QFR394" s="296" t="s">
        <v>5784</v>
      </c>
      <c r="QFS394" s="296" t="s">
        <v>5784</v>
      </c>
      <c r="QFT394" s="296" t="s">
        <v>5784</v>
      </c>
      <c r="QFU394" s="296" t="s">
        <v>5784</v>
      </c>
      <c r="QFV394" s="296" t="s">
        <v>5784</v>
      </c>
      <c r="QFW394" s="296" t="s">
        <v>5784</v>
      </c>
      <c r="QFX394" s="296" t="s">
        <v>5784</v>
      </c>
      <c r="QFY394" s="296" t="s">
        <v>5784</v>
      </c>
      <c r="QFZ394" s="296" t="s">
        <v>5784</v>
      </c>
      <c r="QGA394" s="296" t="s">
        <v>5784</v>
      </c>
      <c r="QGB394" s="296" t="s">
        <v>5784</v>
      </c>
      <c r="QGC394" s="296" t="s">
        <v>5784</v>
      </c>
      <c r="QGD394" s="296" t="s">
        <v>5784</v>
      </c>
      <c r="QGE394" s="296" t="s">
        <v>5784</v>
      </c>
      <c r="QGF394" s="296" t="s">
        <v>5784</v>
      </c>
      <c r="QGG394" s="296" t="s">
        <v>5784</v>
      </c>
      <c r="QGH394" s="296" t="s">
        <v>5784</v>
      </c>
      <c r="QGI394" s="296" t="s">
        <v>5784</v>
      </c>
      <c r="QGJ394" s="296" t="s">
        <v>5784</v>
      </c>
      <c r="QGK394" s="296" t="s">
        <v>5784</v>
      </c>
      <c r="QGL394" s="296" t="s">
        <v>5784</v>
      </c>
      <c r="QGM394" s="296" t="s">
        <v>5784</v>
      </c>
      <c r="QGN394" s="296" t="s">
        <v>5784</v>
      </c>
      <c r="QGO394" s="296" t="s">
        <v>5784</v>
      </c>
      <c r="QGP394" s="296" t="s">
        <v>5784</v>
      </c>
      <c r="QGQ394" s="296" t="s">
        <v>5784</v>
      </c>
      <c r="QGR394" s="296" t="s">
        <v>5784</v>
      </c>
      <c r="QGS394" s="296" t="s">
        <v>5784</v>
      </c>
      <c r="QGT394" s="296" t="s">
        <v>5784</v>
      </c>
      <c r="QGU394" s="296" t="s">
        <v>5784</v>
      </c>
      <c r="QGV394" s="296" t="s">
        <v>5784</v>
      </c>
      <c r="QGW394" s="296" t="s">
        <v>5784</v>
      </c>
      <c r="QGX394" s="296" t="s">
        <v>5784</v>
      </c>
      <c r="QGY394" s="296" t="s">
        <v>5784</v>
      </c>
      <c r="QGZ394" s="296" t="s">
        <v>5784</v>
      </c>
      <c r="QHA394" s="296" t="s">
        <v>5784</v>
      </c>
      <c r="QHB394" s="296" t="s">
        <v>5784</v>
      </c>
      <c r="QHC394" s="296" t="s">
        <v>5784</v>
      </c>
      <c r="QHD394" s="296" t="s">
        <v>5784</v>
      </c>
      <c r="QHE394" s="296" t="s">
        <v>5784</v>
      </c>
      <c r="QHF394" s="296" t="s">
        <v>5784</v>
      </c>
      <c r="QHG394" s="296" t="s">
        <v>5784</v>
      </c>
      <c r="QHH394" s="296" t="s">
        <v>5784</v>
      </c>
      <c r="QHI394" s="296" t="s">
        <v>5784</v>
      </c>
      <c r="QHJ394" s="296" t="s">
        <v>5784</v>
      </c>
      <c r="QHK394" s="296" t="s">
        <v>5784</v>
      </c>
      <c r="QHL394" s="296" t="s">
        <v>5784</v>
      </c>
      <c r="QHM394" s="296" t="s">
        <v>5784</v>
      </c>
      <c r="QHN394" s="296" t="s">
        <v>5784</v>
      </c>
      <c r="QHO394" s="296" t="s">
        <v>5784</v>
      </c>
      <c r="QHP394" s="296" t="s">
        <v>5784</v>
      </c>
      <c r="QHQ394" s="296" t="s">
        <v>5784</v>
      </c>
      <c r="QHR394" s="296" t="s">
        <v>5784</v>
      </c>
      <c r="QHS394" s="296" t="s">
        <v>5784</v>
      </c>
      <c r="QHT394" s="296" t="s">
        <v>5784</v>
      </c>
      <c r="QHU394" s="296" t="s">
        <v>5784</v>
      </c>
      <c r="QHV394" s="296" t="s">
        <v>5784</v>
      </c>
      <c r="QHW394" s="296" t="s">
        <v>5784</v>
      </c>
      <c r="QHX394" s="296" t="s">
        <v>5784</v>
      </c>
      <c r="QHY394" s="296" t="s">
        <v>5784</v>
      </c>
      <c r="QHZ394" s="296" t="s">
        <v>5784</v>
      </c>
      <c r="QIA394" s="296" t="s">
        <v>5784</v>
      </c>
      <c r="QIB394" s="296" t="s">
        <v>5784</v>
      </c>
      <c r="QIC394" s="296" t="s">
        <v>5784</v>
      </c>
      <c r="QID394" s="296" t="s">
        <v>5784</v>
      </c>
      <c r="QIE394" s="296" t="s">
        <v>5784</v>
      </c>
      <c r="QIF394" s="296" t="s">
        <v>5784</v>
      </c>
      <c r="QIG394" s="296" t="s">
        <v>5784</v>
      </c>
      <c r="QIH394" s="296" t="s">
        <v>5784</v>
      </c>
      <c r="QII394" s="296" t="s">
        <v>5784</v>
      </c>
      <c r="QIJ394" s="296" t="s">
        <v>5784</v>
      </c>
      <c r="QIK394" s="296" t="s">
        <v>5784</v>
      </c>
      <c r="QIL394" s="296" t="s">
        <v>5784</v>
      </c>
      <c r="QIM394" s="296" t="s">
        <v>5784</v>
      </c>
      <c r="QIN394" s="296" t="s">
        <v>5784</v>
      </c>
      <c r="QIO394" s="296" t="s">
        <v>5784</v>
      </c>
      <c r="QIP394" s="296" t="s">
        <v>5784</v>
      </c>
      <c r="QIQ394" s="296" t="s">
        <v>5784</v>
      </c>
      <c r="QIR394" s="296" t="s">
        <v>5784</v>
      </c>
      <c r="QIS394" s="296" t="s">
        <v>5784</v>
      </c>
      <c r="QIT394" s="296" t="s">
        <v>5784</v>
      </c>
      <c r="QIU394" s="296" t="s">
        <v>5784</v>
      </c>
      <c r="QIV394" s="296" t="s">
        <v>5784</v>
      </c>
      <c r="QIW394" s="296" t="s">
        <v>5784</v>
      </c>
      <c r="QIX394" s="296" t="s">
        <v>5784</v>
      </c>
      <c r="QIY394" s="296" t="s">
        <v>5784</v>
      </c>
      <c r="QIZ394" s="296" t="s">
        <v>5784</v>
      </c>
      <c r="QJA394" s="296" t="s">
        <v>5784</v>
      </c>
      <c r="QJB394" s="296" t="s">
        <v>5784</v>
      </c>
      <c r="QJC394" s="296" t="s">
        <v>5784</v>
      </c>
      <c r="QJD394" s="296" t="s">
        <v>5784</v>
      </c>
      <c r="QJE394" s="296" t="s">
        <v>5784</v>
      </c>
      <c r="QJF394" s="296" t="s">
        <v>5784</v>
      </c>
      <c r="QJG394" s="296" t="s">
        <v>5784</v>
      </c>
      <c r="QJH394" s="296" t="s">
        <v>5784</v>
      </c>
      <c r="QJI394" s="296" t="s">
        <v>5784</v>
      </c>
      <c r="QJJ394" s="296" t="s">
        <v>5784</v>
      </c>
      <c r="QJK394" s="296" t="s">
        <v>5784</v>
      </c>
      <c r="QJL394" s="296" t="s">
        <v>5784</v>
      </c>
      <c r="QJM394" s="296" t="s">
        <v>5784</v>
      </c>
      <c r="QJN394" s="296" t="s">
        <v>5784</v>
      </c>
      <c r="QJO394" s="296" t="s">
        <v>5784</v>
      </c>
      <c r="QJP394" s="296" t="s">
        <v>5784</v>
      </c>
      <c r="QJQ394" s="296" t="s">
        <v>5784</v>
      </c>
      <c r="QJR394" s="296" t="s">
        <v>5784</v>
      </c>
      <c r="QJS394" s="296" t="s">
        <v>5784</v>
      </c>
      <c r="QJT394" s="296" t="s">
        <v>5784</v>
      </c>
      <c r="QJU394" s="296" t="s">
        <v>5784</v>
      </c>
      <c r="QJV394" s="296" t="s">
        <v>5784</v>
      </c>
      <c r="QJW394" s="296" t="s">
        <v>5784</v>
      </c>
      <c r="QJX394" s="296" t="s">
        <v>5784</v>
      </c>
      <c r="QJY394" s="296" t="s">
        <v>5784</v>
      </c>
      <c r="QJZ394" s="296" t="s">
        <v>5784</v>
      </c>
      <c r="QKA394" s="296" t="s">
        <v>5784</v>
      </c>
      <c r="QKB394" s="296" t="s">
        <v>5784</v>
      </c>
      <c r="QKC394" s="296" t="s">
        <v>5784</v>
      </c>
      <c r="QKD394" s="296" t="s">
        <v>5784</v>
      </c>
      <c r="QKE394" s="296" t="s">
        <v>5784</v>
      </c>
      <c r="QKF394" s="296" t="s">
        <v>5784</v>
      </c>
      <c r="QKG394" s="296" t="s">
        <v>5784</v>
      </c>
      <c r="QKH394" s="296" t="s">
        <v>5784</v>
      </c>
      <c r="QKI394" s="296" t="s">
        <v>5784</v>
      </c>
      <c r="QKJ394" s="296" t="s">
        <v>5784</v>
      </c>
      <c r="QKK394" s="296" t="s">
        <v>5784</v>
      </c>
      <c r="QKL394" s="296" t="s">
        <v>5784</v>
      </c>
      <c r="QKM394" s="296" t="s">
        <v>5784</v>
      </c>
      <c r="QKN394" s="296" t="s">
        <v>5784</v>
      </c>
      <c r="QKO394" s="296" t="s">
        <v>5784</v>
      </c>
      <c r="QKP394" s="296" t="s">
        <v>5784</v>
      </c>
      <c r="QKQ394" s="296" t="s">
        <v>5784</v>
      </c>
      <c r="QKR394" s="296" t="s">
        <v>5784</v>
      </c>
      <c r="QKS394" s="296" t="s">
        <v>5784</v>
      </c>
      <c r="QKT394" s="296" t="s">
        <v>5784</v>
      </c>
      <c r="QKU394" s="296" t="s">
        <v>5784</v>
      </c>
      <c r="QKV394" s="296" t="s">
        <v>5784</v>
      </c>
      <c r="QKW394" s="296" t="s">
        <v>5784</v>
      </c>
      <c r="QKX394" s="296" t="s">
        <v>5784</v>
      </c>
      <c r="QKY394" s="296" t="s">
        <v>5784</v>
      </c>
      <c r="QKZ394" s="296" t="s">
        <v>5784</v>
      </c>
      <c r="QLA394" s="296" t="s">
        <v>5784</v>
      </c>
      <c r="QLB394" s="296" t="s">
        <v>5784</v>
      </c>
      <c r="QLC394" s="296" t="s">
        <v>5784</v>
      </c>
      <c r="QLD394" s="296" t="s">
        <v>5784</v>
      </c>
      <c r="QLE394" s="296" t="s">
        <v>5784</v>
      </c>
      <c r="QLF394" s="296" t="s">
        <v>5784</v>
      </c>
      <c r="QLG394" s="296" t="s">
        <v>5784</v>
      </c>
      <c r="QLH394" s="296" t="s">
        <v>5784</v>
      </c>
      <c r="QLI394" s="296" t="s">
        <v>5784</v>
      </c>
      <c r="QLJ394" s="296" t="s">
        <v>5784</v>
      </c>
      <c r="QLK394" s="296" t="s">
        <v>5784</v>
      </c>
      <c r="QLL394" s="296" t="s">
        <v>5784</v>
      </c>
      <c r="QLM394" s="296" t="s">
        <v>5784</v>
      </c>
      <c r="QLN394" s="296" t="s">
        <v>5784</v>
      </c>
      <c r="QLO394" s="296" t="s">
        <v>5784</v>
      </c>
      <c r="QLP394" s="296" t="s">
        <v>5784</v>
      </c>
      <c r="QLQ394" s="296" t="s">
        <v>5784</v>
      </c>
      <c r="QLR394" s="296" t="s">
        <v>5784</v>
      </c>
      <c r="QLS394" s="296" t="s">
        <v>5784</v>
      </c>
      <c r="QLT394" s="296" t="s">
        <v>5784</v>
      </c>
      <c r="QLU394" s="296" t="s">
        <v>5784</v>
      </c>
      <c r="QLV394" s="296" t="s">
        <v>5784</v>
      </c>
      <c r="QLW394" s="296" t="s">
        <v>5784</v>
      </c>
      <c r="QLX394" s="296" t="s">
        <v>5784</v>
      </c>
      <c r="QLY394" s="296" t="s">
        <v>5784</v>
      </c>
      <c r="QLZ394" s="296" t="s">
        <v>5784</v>
      </c>
      <c r="QMA394" s="296" t="s">
        <v>5784</v>
      </c>
      <c r="QMB394" s="296" t="s">
        <v>5784</v>
      </c>
      <c r="QMC394" s="296" t="s">
        <v>5784</v>
      </c>
      <c r="QMD394" s="296" t="s">
        <v>5784</v>
      </c>
      <c r="QME394" s="296" t="s">
        <v>5784</v>
      </c>
      <c r="QMF394" s="296" t="s">
        <v>5784</v>
      </c>
      <c r="QMG394" s="296" t="s">
        <v>5784</v>
      </c>
      <c r="QMH394" s="296" t="s">
        <v>5784</v>
      </c>
      <c r="QMI394" s="296" t="s">
        <v>5784</v>
      </c>
      <c r="QMJ394" s="296" t="s">
        <v>5784</v>
      </c>
      <c r="QMK394" s="296" t="s">
        <v>5784</v>
      </c>
      <c r="QML394" s="296" t="s">
        <v>5784</v>
      </c>
      <c r="QMM394" s="296" t="s">
        <v>5784</v>
      </c>
      <c r="QMN394" s="296" t="s">
        <v>5784</v>
      </c>
      <c r="QMO394" s="296" t="s">
        <v>5784</v>
      </c>
      <c r="QMP394" s="296" t="s">
        <v>5784</v>
      </c>
      <c r="QMQ394" s="296" t="s">
        <v>5784</v>
      </c>
      <c r="QMR394" s="296" t="s">
        <v>5784</v>
      </c>
      <c r="QMS394" s="296" t="s">
        <v>5784</v>
      </c>
      <c r="QMT394" s="296" t="s">
        <v>5784</v>
      </c>
      <c r="QMU394" s="296" t="s">
        <v>5784</v>
      </c>
      <c r="QMV394" s="296" t="s">
        <v>5784</v>
      </c>
      <c r="QMW394" s="296" t="s">
        <v>5784</v>
      </c>
      <c r="QMX394" s="296" t="s">
        <v>5784</v>
      </c>
      <c r="QMY394" s="296" t="s">
        <v>5784</v>
      </c>
      <c r="QMZ394" s="296" t="s">
        <v>5784</v>
      </c>
      <c r="QNA394" s="296" t="s">
        <v>5784</v>
      </c>
      <c r="QNB394" s="296" t="s">
        <v>5784</v>
      </c>
      <c r="QNC394" s="296" t="s">
        <v>5784</v>
      </c>
      <c r="QND394" s="296" t="s">
        <v>5784</v>
      </c>
      <c r="QNE394" s="296" t="s">
        <v>5784</v>
      </c>
      <c r="QNF394" s="296" t="s">
        <v>5784</v>
      </c>
      <c r="QNG394" s="296" t="s">
        <v>5784</v>
      </c>
      <c r="QNH394" s="296" t="s">
        <v>5784</v>
      </c>
      <c r="QNI394" s="296" t="s">
        <v>5784</v>
      </c>
      <c r="QNJ394" s="296" t="s">
        <v>5784</v>
      </c>
      <c r="QNK394" s="296" t="s">
        <v>5784</v>
      </c>
      <c r="QNL394" s="296" t="s">
        <v>5784</v>
      </c>
      <c r="QNM394" s="296" t="s">
        <v>5784</v>
      </c>
      <c r="QNN394" s="296" t="s">
        <v>5784</v>
      </c>
      <c r="QNO394" s="296" t="s">
        <v>5784</v>
      </c>
      <c r="QNP394" s="296" t="s">
        <v>5784</v>
      </c>
      <c r="QNQ394" s="296" t="s">
        <v>5784</v>
      </c>
      <c r="QNR394" s="296" t="s">
        <v>5784</v>
      </c>
      <c r="QNS394" s="296" t="s">
        <v>5784</v>
      </c>
      <c r="QNT394" s="296" t="s">
        <v>5784</v>
      </c>
      <c r="QNU394" s="296" t="s">
        <v>5784</v>
      </c>
      <c r="QNV394" s="296" t="s">
        <v>5784</v>
      </c>
      <c r="QNW394" s="296" t="s">
        <v>5784</v>
      </c>
      <c r="QNX394" s="296" t="s">
        <v>5784</v>
      </c>
      <c r="QNY394" s="296" t="s">
        <v>5784</v>
      </c>
      <c r="QNZ394" s="296" t="s">
        <v>5784</v>
      </c>
      <c r="QOA394" s="296" t="s">
        <v>5784</v>
      </c>
      <c r="QOB394" s="296" t="s">
        <v>5784</v>
      </c>
      <c r="QOC394" s="296" t="s">
        <v>5784</v>
      </c>
      <c r="QOD394" s="296" t="s">
        <v>5784</v>
      </c>
      <c r="QOE394" s="296" t="s">
        <v>5784</v>
      </c>
      <c r="QOF394" s="296" t="s">
        <v>5784</v>
      </c>
      <c r="QOG394" s="296" t="s">
        <v>5784</v>
      </c>
      <c r="QOH394" s="296" t="s">
        <v>5784</v>
      </c>
      <c r="QOI394" s="296" t="s">
        <v>5784</v>
      </c>
      <c r="QOJ394" s="296" t="s">
        <v>5784</v>
      </c>
      <c r="QOK394" s="296" t="s">
        <v>5784</v>
      </c>
      <c r="QOL394" s="296" t="s">
        <v>5784</v>
      </c>
      <c r="QOM394" s="296" t="s">
        <v>5784</v>
      </c>
      <c r="QON394" s="296" t="s">
        <v>5784</v>
      </c>
      <c r="QOO394" s="296" t="s">
        <v>5784</v>
      </c>
      <c r="QOP394" s="296" t="s">
        <v>5784</v>
      </c>
      <c r="QOQ394" s="296" t="s">
        <v>5784</v>
      </c>
      <c r="QOR394" s="296" t="s">
        <v>5784</v>
      </c>
      <c r="QOS394" s="296" t="s">
        <v>5784</v>
      </c>
      <c r="QOT394" s="296" t="s">
        <v>5784</v>
      </c>
      <c r="QOU394" s="296" t="s">
        <v>5784</v>
      </c>
      <c r="QOV394" s="296" t="s">
        <v>5784</v>
      </c>
      <c r="QOW394" s="296" t="s">
        <v>5784</v>
      </c>
      <c r="QOX394" s="296" t="s">
        <v>5784</v>
      </c>
      <c r="QOY394" s="296" t="s">
        <v>5784</v>
      </c>
      <c r="QOZ394" s="296" t="s">
        <v>5784</v>
      </c>
      <c r="QPA394" s="296" t="s">
        <v>5784</v>
      </c>
      <c r="QPB394" s="296" t="s">
        <v>5784</v>
      </c>
      <c r="QPC394" s="296" t="s">
        <v>5784</v>
      </c>
      <c r="QPD394" s="296" t="s">
        <v>5784</v>
      </c>
      <c r="QPE394" s="296" t="s">
        <v>5784</v>
      </c>
      <c r="QPF394" s="296" t="s">
        <v>5784</v>
      </c>
      <c r="QPG394" s="296" t="s">
        <v>5784</v>
      </c>
      <c r="QPH394" s="296" t="s">
        <v>5784</v>
      </c>
      <c r="QPI394" s="296" t="s">
        <v>5784</v>
      </c>
      <c r="QPJ394" s="296" t="s">
        <v>5784</v>
      </c>
      <c r="QPK394" s="296" t="s">
        <v>5784</v>
      </c>
      <c r="QPL394" s="296" t="s">
        <v>5784</v>
      </c>
      <c r="QPM394" s="296" t="s">
        <v>5784</v>
      </c>
      <c r="QPN394" s="296" t="s">
        <v>5784</v>
      </c>
      <c r="QPO394" s="296" t="s">
        <v>5784</v>
      </c>
      <c r="QPP394" s="296" t="s">
        <v>5784</v>
      </c>
      <c r="QPQ394" s="296" t="s">
        <v>5784</v>
      </c>
      <c r="QPR394" s="296" t="s">
        <v>5784</v>
      </c>
      <c r="QPS394" s="296" t="s">
        <v>5784</v>
      </c>
      <c r="QPT394" s="296" t="s">
        <v>5784</v>
      </c>
      <c r="QPU394" s="296" t="s">
        <v>5784</v>
      </c>
      <c r="QPV394" s="296" t="s">
        <v>5784</v>
      </c>
      <c r="QPW394" s="296" t="s">
        <v>5784</v>
      </c>
      <c r="QPX394" s="296" t="s">
        <v>5784</v>
      </c>
      <c r="QPY394" s="296" t="s">
        <v>5784</v>
      </c>
      <c r="QPZ394" s="296" t="s">
        <v>5784</v>
      </c>
      <c r="QQA394" s="296" t="s">
        <v>5784</v>
      </c>
      <c r="QQB394" s="296" t="s">
        <v>5784</v>
      </c>
      <c r="QQC394" s="296" t="s">
        <v>5784</v>
      </c>
      <c r="QQD394" s="296" t="s">
        <v>5784</v>
      </c>
      <c r="QQE394" s="296" t="s">
        <v>5784</v>
      </c>
      <c r="QQF394" s="296" t="s">
        <v>5784</v>
      </c>
      <c r="QQG394" s="296" t="s">
        <v>5784</v>
      </c>
      <c r="QQH394" s="296" t="s">
        <v>5784</v>
      </c>
      <c r="QQI394" s="296" t="s">
        <v>5784</v>
      </c>
      <c r="QQJ394" s="296" t="s">
        <v>5784</v>
      </c>
      <c r="QQK394" s="296" t="s">
        <v>5784</v>
      </c>
      <c r="QQL394" s="296" t="s">
        <v>5784</v>
      </c>
      <c r="QQM394" s="296" t="s">
        <v>5784</v>
      </c>
      <c r="QQN394" s="296" t="s">
        <v>5784</v>
      </c>
      <c r="QQO394" s="296" t="s">
        <v>5784</v>
      </c>
      <c r="QQP394" s="296" t="s">
        <v>5784</v>
      </c>
      <c r="QQQ394" s="296" t="s">
        <v>5784</v>
      </c>
      <c r="QQR394" s="296" t="s">
        <v>5784</v>
      </c>
      <c r="QQS394" s="296" t="s">
        <v>5784</v>
      </c>
      <c r="QQT394" s="296" t="s">
        <v>5784</v>
      </c>
      <c r="QQU394" s="296" t="s">
        <v>5784</v>
      </c>
      <c r="QQV394" s="296" t="s">
        <v>5784</v>
      </c>
      <c r="QQW394" s="296" t="s">
        <v>5784</v>
      </c>
      <c r="QQX394" s="296" t="s">
        <v>5784</v>
      </c>
      <c r="QQY394" s="296" t="s">
        <v>5784</v>
      </c>
      <c r="QQZ394" s="296" t="s">
        <v>5784</v>
      </c>
      <c r="QRA394" s="296" t="s">
        <v>5784</v>
      </c>
      <c r="QRB394" s="296" t="s">
        <v>5784</v>
      </c>
      <c r="QRC394" s="296" t="s">
        <v>5784</v>
      </c>
      <c r="QRD394" s="296" t="s">
        <v>5784</v>
      </c>
      <c r="QRE394" s="296" t="s">
        <v>5784</v>
      </c>
      <c r="QRF394" s="296" t="s">
        <v>5784</v>
      </c>
      <c r="QRG394" s="296" t="s">
        <v>5784</v>
      </c>
      <c r="QRH394" s="296" t="s">
        <v>5784</v>
      </c>
      <c r="QRI394" s="296" t="s">
        <v>5784</v>
      </c>
      <c r="QRJ394" s="296" t="s">
        <v>5784</v>
      </c>
      <c r="QRK394" s="296" t="s">
        <v>5784</v>
      </c>
      <c r="QRL394" s="296" t="s">
        <v>5784</v>
      </c>
      <c r="QRM394" s="296" t="s">
        <v>5784</v>
      </c>
      <c r="QRN394" s="296" t="s">
        <v>5784</v>
      </c>
      <c r="QRO394" s="296" t="s">
        <v>5784</v>
      </c>
      <c r="QRP394" s="296" t="s">
        <v>5784</v>
      </c>
      <c r="QRQ394" s="296" t="s">
        <v>5784</v>
      </c>
      <c r="QRR394" s="296" t="s">
        <v>5784</v>
      </c>
      <c r="QRS394" s="296" t="s">
        <v>5784</v>
      </c>
      <c r="QRT394" s="296" t="s">
        <v>5784</v>
      </c>
      <c r="QRU394" s="296" t="s">
        <v>5784</v>
      </c>
      <c r="QRV394" s="296" t="s">
        <v>5784</v>
      </c>
      <c r="QRW394" s="296" t="s">
        <v>5784</v>
      </c>
      <c r="QRX394" s="296" t="s">
        <v>5784</v>
      </c>
      <c r="QRY394" s="296" t="s">
        <v>5784</v>
      </c>
      <c r="QRZ394" s="296" t="s">
        <v>5784</v>
      </c>
      <c r="QSA394" s="296" t="s">
        <v>5784</v>
      </c>
      <c r="QSB394" s="296" t="s">
        <v>5784</v>
      </c>
      <c r="QSC394" s="296" t="s">
        <v>5784</v>
      </c>
      <c r="QSD394" s="296" t="s">
        <v>5784</v>
      </c>
      <c r="QSE394" s="296" t="s">
        <v>5784</v>
      </c>
      <c r="QSF394" s="296" t="s">
        <v>5784</v>
      </c>
      <c r="QSG394" s="296" t="s">
        <v>5784</v>
      </c>
      <c r="QSH394" s="296" t="s">
        <v>5784</v>
      </c>
      <c r="QSI394" s="296" t="s">
        <v>5784</v>
      </c>
      <c r="QSJ394" s="296" t="s">
        <v>5784</v>
      </c>
      <c r="QSK394" s="296" t="s">
        <v>5784</v>
      </c>
      <c r="QSL394" s="296" t="s">
        <v>5784</v>
      </c>
      <c r="QSM394" s="296" t="s">
        <v>5784</v>
      </c>
      <c r="QSN394" s="296" t="s">
        <v>5784</v>
      </c>
      <c r="QSO394" s="296" t="s">
        <v>5784</v>
      </c>
      <c r="QSP394" s="296" t="s">
        <v>5784</v>
      </c>
      <c r="QSQ394" s="296" t="s">
        <v>5784</v>
      </c>
      <c r="QSR394" s="296" t="s">
        <v>5784</v>
      </c>
      <c r="QSS394" s="296" t="s">
        <v>5784</v>
      </c>
      <c r="QST394" s="296" t="s">
        <v>5784</v>
      </c>
      <c r="QSU394" s="296" t="s">
        <v>5784</v>
      </c>
      <c r="QSV394" s="296" t="s">
        <v>5784</v>
      </c>
      <c r="QSW394" s="296" t="s">
        <v>5784</v>
      </c>
      <c r="QSX394" s="296" t="s">
        <v>5784</v>
      </c>
      <c r="QSY394" s="296" t="s">
        <v>5784</v>
      </c>
      <c r="QSZ394" s="296" t="s">
        <v>5784</v>
      </c>
      <c r="QTA394" s="296" t="s">
        <v>5784</v>
      </c>
      <c r="QTB394" s="296" t="s">
        <v>5784</v>
      </c>
      <c r="QTC394" s="296" t="s">
        <v>5784</v>
      </c>
      <c r="QTD394" s="296" t="s">
        <v>5784</v>
      </c>
      <c r="QTE394" s="296" t="s">
        <v>5784</v>
      </c>
      <c r="QTF394" s="296" t="s">
        <v>5784</v>
      </c>
      <c r="QTG394" s="296" t="s">
        <v>5784</v>
      </c>
      <c r="QTH394" s="296" t="s">
        <v>5784</v>
      </c>
      <c r="QTI394" s="296" t="s">
        <v>5784</v>
      </c>
      <c r="QTJ394" s="296" t="s">
        <v>5784</v>
      </c>
      <c r="QTK394" s="296" t="s">
        <v>5784</v>
      </c>
      <c r="QTL394" s="296" t="s">
        <v>5784</v>
      </c>
      <c r="QTM394" s="296" t="s">
        <v>5784</v>
      </c>
      <c r="QTN394" s="296" t="s">
        <v>5784</v>
      </c>
      <c r="QTO394" s="296" t="s">
        <v>5784</v>
      </c>
      <c r="QTP394" s="296" t="s">
        <v>5784</v>
      </c>
      <c r="QTQ394" s="296" t="s">
        <v>5784</v>
      </c>
      <c r="QTR394" s="296" t="s">
        <v>5784</v>
      </c>
      <c r="QTS394" s="296" t="s">
        <v>5784</v>
      </c>
      <c r="QTT394" s="296" t="s">
        <v>5784</v>
      </c>
      <c r="QTU394" s="296" t="s">
        <v>5784</v>
      </c>
      <c r="QTV394" s="296" t="s">
        <v>5784</v>
      </c>
      <c r="QTW394" s="296" t="s">
        <v>5784</v>
      </c>
      <c r="QTX394" s="296" t="s">
        <v>5784</v>
      </c>
      <c r="QTY394" s="296" t="s">
        <v>5784</v>
      </c>
      <c r="QTZ394" s="296" t="s">
        <v>5784</v>
      </c>
      <c r="QUA394" s="296" t="s">
        <v>5784</v>
      </c>
      <c r="QUB394" s="296" t="s">
        <v>5784</v>
      </c>
      <c r="QUC394" s="296" t="s">
        <v>5784</v>
      </c>
      <c r="QUD394" s="296" t="s">
        <v>5784</v>
      </c>
      <c r="QUE394" s="296" t="s">
        <v>5784</v>
      </c>
      <c r="QUF394" s="296" t="s">
        <v>5784</v>
      </c>
      <c r="QUG394" s="296" t="s">
        <v>5784</v>
      </c>
      <c r="QUH394" s="296" t="s">
        <v>5784</v>
      </c>
      <c r="QUI394" s="296" t="s">
        <v>5784</v>
      </c>
      <c r="QUJ394" s="296" t="s">
        <v>5784</v>
      </c>
      <c r="QUK394" s="296" t="s">
        <v>5784</v>
      </c>
      <c r="QUL394" s="296" t="s">
        <v>5784</v>
      </c>
      <c r="QUM394" s="296" t="s">
        <v>5784</v>
      </c>
      <c r="QUN394" s="296" t="s">
        <v>5784</v>
      </c>
      <c r="QUO394" s="296" t="s">
        <v>5784</v>
      </c>
      <c r="QUP394" s="296" t="s">
        <v>5784</v>
      </c>
      <c r="QUQ394" s="296" t="s">
        <v>5784</v>
      </c>
      <c r="QUR394" s="296" t="s">
        <v>5784</v>
      </c>
      <c r="QUS394" s="296" t="s">
        <v>5784</v>
      </c>
      <c r="QUT394" s="296" t="s">
        <v>5784</v>
      </c>
      <c r="QUU394" s="296" t="s">
        <v>5784</v>
      </c>
      <c r="QUV394" s="296" t="s">
        <v>5784</v>
      </c>
      <c r="QUW394" s="296" t="s">
        <v>5784</v>
      </c>
      <c r="QUX394" s="296" t="s">
        <v>5784</v>
      </c>
      <c r="QUY394" s="296" t="s">
        <v>5784</v>
      </c>
      <c r="QUZ394" s="296" t="s">
        <v>5784</v>
      </c>
      <c r="QVA394" s="296" t="s">
        <v>5784</v>
      </c>
      <c r="QVB394" s="296" t="s">
        <v>5784</v>
      </c>
      <c r="QVC394" s="296" t="s">
        <v>5784</v>
      </c>
      <c r="QVD394" s="296" t="s">
        <v>5784</v>
      </c>
      <c r="QVE394" s="296" t="s">
        <v>5784</v>
      </c>
      <c r="QVF394" s="296" t="s">
        <v>5784</v>
      </c>
      <c r="QVG394" s="296" t="s">
        <v>5784</v>
      </c>
      <c r="QVH394" s="296" t="s">
        <v>5784</v>
      </c>
      <c r="QVI394" s="296" t="s">
        <v>5784</v>
      </c>
      <c r="QVJ394" s="296" t="s">
        <v>5784</v>
      </c>
      <c r="QVK394" s="296" t="s">
        <v>5784</v>
      </c>
      <c r="QVL394" s="296" t="s">
        <v>5784</v>
      </c>
      <c r="QVM394" s="296" t="s">
        <v>5784</v>
      </c>
      <c r="QVN394" s="296" t="s">
        <v>5784</v>
      </c>
      <c r="QVO394" s="296" t="s">
        <v>5784</v>
      </c>
      <c r="QVP394" s="296" t="s">
        <v>5784</v>
      </c>
      <c r="QVQ394" s="296" t="s">
        <v>5784</v>
      </c>
      <c r="QVR394" s="296" t="s">
        <v>5784</v>
      </c>
      <c r="QVS394" s="296" t="s">
        <v>5784</v>
      </c>
      <c r="QVT394" s="296" t="s">
        <v>5784</v>
      </c>
      <c r="QVU394" s="296" t="s">
        <v>5784</v>
      </c>
      <c r="QVV394" s="296" t="s">
        <v>5784</v>
      </c>
      <c r="QVW394" s="296" t="s">
        <v>5784</v>
      </c>
      <c r="QVX394" s="296" t="s">
        <v>5784</v>
      </c>
      <c r="QVY394" s="296" t="s">
        <v>5784</v>
      </c>
      <c r="QVZ394" s="296" t="s">
        <v>5784</v>
      </c>
      <c r="QWA394" s="296" t="s">
        <v>5784</v>
      </c>
      <c r="QWB394" s="296" t="s">
        <v>5784</v>
      </c>
      <c r="QWC394" s="296" t="s">
        <v>5784</v>
      </c>
      <c r="QWD394" s="296" t="s">
        <v>5784</v>
      </c>
      <c r="QWE394" s="296" t="s">
        <v>5784</v>
      </c>
      <c r="QWF394" s="296" t="s">
        <v>5784</v>
      </c>
      <c r="QWG394" s="296" t="s">
        <v>5784</v>
      </c>
      <c r="QWH394" s="296" t="s">
        <v>5784</v>
      </c>
      <c r="QWI394" s="296" t="s">
        <v>5784</v>
      </c>
      <c r="QWJ394" s="296" t="s">
        <v>5784</v>
      </c>
      <c r="QWK394" s="296" t="s">
        <v>5784</v>
      </c>
      <c r="QWL394" s="296" t="s">
        <v>5784</v>
      </c>
      <c r="QWM394" s="296" t="s">
        <v>5784</v>
      </c>
      <c r="QWN394" s="296" t="s">
        <v>5784</v>
      </c>
      <c r="QWO394" s="296" t="s">
        <v>5784</v>
      </c>
      <c r="QWP394" s="296" t="s">
        <v>5784</v>
      </c>
      <c r="QWQ394" s="296" t="s">
        <v>5784</v>
      </c>
      <c r="QWR394" s="296" t="s">
        <v>5784</v>
      </c>
      <c r="QWS394" s="296" t="s">
        <v>5784</v>
      </c>
      <c r="QWT394" s="296" t="s">
        <v>5784</v>
      </c>
      <c r="QWU394" s="296" t="s">
        <v>5784</v>
      </c>
      <c r="QWV394" s="296" t="s">
        <v>5784</v>
      </c>
      <c r="QWW394" s="296" t="s">
        <v>5784</v>
      </c>
      <c r="QWX394" s="296" t="s">
        <v>5784</v>
      </c>
      <c r="QWY394" s="296" t="s">
        <v>5784</v>
      </c>
      <c r="QWZ394" s="296" t="s">
        <v>5784</v>
      </c>
      <c r="QXA394" s="296" t="s">
        <v>5784</v>
      </c>
      <c r="QXB394" s="296" t="s">
        <v>5784</v>
      </c>
      <c r="QXC394" s="296" t="s">
        <v>5784</v>
      </c>
      <c r="QXD394" s="296" t="s">
        <v>5784</v>
      </c>
      <c r="QXE394" s="296" t="s">
        <v>5784</v>
      </c>
      <c r="QXF394" s="296" t="s">
        <v>5784</v>
      </c>
      <c r="QXG394" s="296" t="s">
        <v>5784</v>
      </c>
      <c r="QXH394" s="296" t="s">
        <v>5784</v>
      </c>
      <c r="QXI394" s="296" t="s">
        <v>5784</v>
      </c>
      <c r="QXJ394" s="296" t="s">
        <v>5784</v>
      </c>
      <c r="QXK394" s="296" t="s">
        <v>5784</v>
      </c>
      <c r="QXL394" s="296" t="s">
        <v>5784</v>
      </c>
      <c r="QXM394" s="296" t="s">
        <v>5784</v>
      </c>
      <c r="QXN394" s="296" t="s">
        <v>5784</v>
      </c>
      <c r="QXO394" s="296" t="s">
        <v>5784</v>
      </c>
      <c r="QXP394" s="296" t="s">
        <v>5784</v>
      </c>
      <c r="QXQ394" s="296" t="s">
        <v>5784</v>
      </c>
      <c r="QXR394" s="296" t="s">
        <v>5784</v>
      </c>
      <c r="QXS394" s="296" t="s">
        <v>5784</v>
      </c>
      <c r="QXT394" s="296" t="s">
        <v>5784</v>
      </c>
      <c r="QXU394" s="296" t="s">
        <v>5784</v>
      </c>
      <c r="QXV394" s="296" t="s">
        <v>5784</v>
      </c>
      <c r="QXW394" s="296" t="s">
        <v>5784</v>
      </c>
      <c r="QXX394" s="296" t="s">
        <v>5784</v>
      </c>
      <c r="QXY394" s="296" t="s">
        <v>5784</v>
      </c>
      <c r="QXZ394" s="296" t="s">
        <v>5784</v>
      </c>
      <c r="QYA394" s="296" t="s">
        <v>5784</v>
      </c>
      <c r="QYB394" s="296" t="s">
        <v>5784</v>
      </c>
      <c r="QYC394" s="296" t="s">
        <v>5784</v>
      </c>
      <c r="QYD394" s="296" t="s">
        <v>5784</v>
      </c>
      <c r="QYE394" s="296" t="s">
        <v>5784</v>
      </c>
      <c r="QYF394" s="296" t="s">
        <v>5784</v>
      </c>
      <c r="QYG394" s="296" t="s">
        <v>5784</v>
      </c>
      <c r="QYH394" s="296" t="s">
        <v>5784</v>
      </c>
      <c r="QYI394" s="296" t="s">
        <v>5784</v>
      </c>
      <c r="QYJ394" s="296" t="s">
        <v>5784</v>
      </c>
      <c r="QYK394" s="296" t="s">
        <v>5784</v>
      </c>
      <c r="QYL394" s="296" t="s">
        <v>5784</v>
      </c>
      <c r="QYM394" s="296" t="s">
        <v>5784</v>
      </c>
      <c r="QYN394" s="296" t="s">
        <v>5784</v>
      </c>
      <c r="QYO394" s="296" t="s">
        <v>5784</v>
      </c>
      <c r="QYP394" s="296" t="s">
        <v>5784</v>
      </c>
      <c r="QYQ394" s="296" t="s">
        <v>5784</v>
      </c>
      <c r="QYR394" s="296" t="s">
        <v>5784</v>
      </c>
      <c r="QYS394" s="296" t="s">
        <v>5784</v>
      </c>
      <c r="QYT394" s="296" t="s">
        <v>5784</v>
      </c>
      <c r="QYU394" s="296" t="s">
        <v>5784</v>
      </c>
      <c r="QYV394" s="296" t="s">
        <v>5784</v>
      </c>
      <c r="QYW394" s="296" t="s">
        <v>5784</v>
      </c>
      <c r="QYX394" s="296" t="s">
        <v>5784</v>
      </c>
      <c r="QYY394" s="296" t="s">
        <v>5784</v>
      </c>
      <c r="QYZ394" s="296" t="s">
        <v>5784</v>
      </c>
      <c r="QZA394" s="296" t="s">
        <v>5784</v>
      </c>
      <c r="QZB394" s="296" t="s">
        <v>5784</v>
      </c>
      <c r="QZC394" s="296" t="s">
        <v>5784</v>
      </c>
      <c r="QZD394" s="296" t="s">
        <v>5784</v>
      </c>
      <c r="QZE394" s="296" t="s">
        <v>5784</v>
      </c>
      <c r="QZF394" s="296" t="s">
        <v>5784</v>
      </c>
      <c r="QZG394" s="296" t="s">
        <v>5784</v>
      </c>
      <c r="QZH394" s="296" t="s">
        <v>5784</v>
      </c>
      <c r="QZI394" s="296" t="s">
        <v>5784</v>
      </c>
      <c r="QZJ394" s="296" t="s">
        <v>5784</v>
      </c>
      <c r="QZK394" s="296" t="s">
        <v>5784</v>
      </c>
      <c r="QZL394" s="296" t="s">
        <v>5784</v>
      </c>
      <c r="QZM394" s="296" t="s">
        <v>5784</v>
      </c>
      <c r="QZN394" s="296" t="s">
        <v>5784</v>
      </c>
      <c r="QZO394" s="296" t="s">
        <v>5784</v>
      </c>
      <c r="QZP394" s="296" t="s">
        <v>5784</v>
      </c>
      <c r="QZQ394" s="296" t="s">
        <v>5784</v>
      </c>
      <c r="QZR394" s="296" t="s">
        <v>5784</v>
      </c>
      <c r="QZS394" s="296" t="s">
        <v>5784</v>
      </c>
      <c r="QZT394" s="296" t="s">
        <v>5784</v>
      </c>
      <c r="QZU394" s="296" t="s">
        <v>5784</v>
      </c>
      <c r="QZV394" s="296" t="s">
        <v>5784</v>
      </c>
      <c r="QZW394" s="296" t="s">
        <v>5784</v>
      </c>
      <c r="QZX394" s="296" t="s">
        <v>5784</v>
      </c>
      <c r="QZY394" s="296" t="s">
        <v>5784</v>
      </c>
      <c r="QZZ394" s="296" t="s">
        <v>5784</v>
      </c>
      <c r="RAA394" s="296" t="s">
        <v>5784</v>
      </c>
      <c r="RAB394" s="296" t="s">
        <v>5784</v>
      </c>
      <c r="RAC394" s="296" t="s">
        <v>5784</v>
      </c>
      <c r="RAD394" s="296" t="s">
        <v>5784</v>
      </c>
      <c r="RAE394" s="296" t="s">
        <v>5784</v>
      </c>
      <c r="RAF394" s="296" t="s">
        <v>5784</v>
      </c>
      <c r="RAG394" s="296" t="s">
        <v>5784</v>
      </c>
      <c r="RAH394" s="296" t="s">
        <v>5784</v>
      </c>
      <c r="RAI394" s="296" t="s">
        <v>5784</v>
      </c>
      <c r="RAJ394" s="296" t="s">
        <v>5784</v>
      </c>
      <c r="RAK394" s="296" t="s">
        <v>5784</v>
      </c>
      <c r="RAL394" s="296" t="s">
        <v>5784</v>
      </c>
      <c r="RAM394" s="296" t="s">
        <v>5784</v>
      </c>
      <c r="RAN394" s="296" t="s">
        <v>5784</v>
      </c>
      <c r="RAO394" s="296" t="s">
        <v>5784</v>
      </c>
      <c r="RAP394" s="296" t="s">
        <v>5784</v>
      </c>
      <c r="RAQ394" s="296" t="s">
        <v>5784</v>
      </c>
      <c r="RAR394" s="296" t="s">
        <v>5784</v>
      </c>
      <c r="RAS394" s="296" t="s">
        <v>5784</v>
      </c>
      <c r="RAT394" s="296" t="s">
        <v>5784</v>
      </c>
      <c r="RAU394" s="296" t="s">
        <v>5784</v>
      </c>
      <c r="RAV394" s="296" t="s">
        <v>5784</v>
      </c>
      <c r="RAW394" s="296" t="s">
        <v>5784</v>
      </c>
      <c r="RAX394" s="296" t="s">
        <v>5784</v>
      </c>
      <c r="RAY394" s="296" t="s">
        <v>5784</v>
      </c>
      <c r="RAZ394" s="296" t="s">
        <v>5784</v>
      </c>
      <c r="RBA394" s="296" t="s">
        <v>5784</v>
      </c>
      <c r="RBB394" s="296" t="s">
        <v>5784</v>
      </c>
      <c r="RBC394" s="296" t="s">
        <v>5784</v>
      </c>
      <c r="RBD394" s="296" t="s">
        <v>5784</v>
      </c>
      <c r="RBE394" s="296" t="s">
        <v>5784</v>
      </c>
      <c r="RBF394" s="296" t="s">
        <v>5784</v>
      </c>
      <c r="RBG394" s="296" t="s">
        <v>5784</v>
      </c>
      <c r="RBH394" s="296" t="s">
        <v>5784</v>
      </c>
      <c r="RBI394" s="296" t="s">
        <v>5784</v>
      </c>
      <c r="RBJ394" s="296" t="s">
        <v>5784</v>
      </c>
      <c r="RBK394" s="296" t="s">
        <v>5784</v>
      </c>
      <c r="RBL394" s="296" t="s">
        <v>5784</v>
      </c>
      <c r="RBM394" s="296" t="s">
        <v>5784</v>
      </c>
      <c r="RBN394" s="296" t="s">
        <v>5784</v>
      </c>
      <c r="RBO394" s="296" t="s">
        <v>5784</v>
      </c>
      <c r="RBP394" s="296" t="s">
        <v>5784</v>
      </c>
      <c r="RBQ394" s="296" t="s">
        <v>5784</v>
      </c>
      <c r="RBR394" s="296" t="s">
        <v>5784</v>
      </c>
      <c r="RBS394" s="296" t="s">
        <v>5784</v>
      </c>
      <c r="RBT394" s="296" t="s">
        <v>5784</v>
      </c>
      <c r="RBU394" s="296" t="s">
        <v>5784</v>
      </c>
      <c r="RBV394" s="296" t="s">
        <v>5784</v>
      </c>
      <c r="RBW394" s="296" t="s">
        <v>5784</v>
      </c>
      <c r="RBX394" s="296" t="s">
        <v>5784</v>
      </c>
      <c r="RBY394" s="296" t="s">
        <v>5784</v>
      </c>
      <c r="RBZ394" s="296" t="s">
        <v>5784</v>
      </c>
      <c r="RCA394" s="296" t="s">
        <v>5784</v>
      </c>
      <c r="RCB394" s="296" t="s">
        <v>5784</v>
      </c>
      <c r="RCC394" s="296" t="s">
        <v>5784</v>
      </c>
      <c r="RCD394" s="296" t="s">
        <v>5784</v>
      </c>
      <c r="RCE394" s="296" t="s">
        <v>5784</v>
      </c>
      <c r="RCF394" s="296" t="s">
        <v>5784</v>
      </c>
      <c r="RCG394" s="296" t="s">
        <v>5784</v>
      </c>
      <c r="RCH394" s="296" t="s">
        <v>5784</v>
      </c>
      <c r="RCI394" s="296" t="s">
        <v>5784</v>
      </c>
      <c r="RCJ394" s="296" t="s">
        <v>5784</v>
      </c>
      <c r="RCK394" s="296" t="s">
        <v>5784</v>
      </c>
      <c r="RCL394" s="296" t="s">
        <v>5784</v>
      </c>
      <c r="RCM394" s="296" t="s">
        <v>5784</v>
      </c>
      <c r="RCN394" s="296" t="s">
        <v>5784</v>
      </c>
      <c r="RCO394" s="296" t="s">
        <v>5784</v>
      </c>
      <c r="RCP394" s="296" t="s">
        <v>5784</v>
      </c>
      <c r="RCQ394" s="296" t="s">
        <v>5784</v>
      </c>
      <c r="RCR394" s="296" t="s">
        <v>5784</v>
      </c>
      <c r="RCS394" s="296" t="s">
        <v>5784</v>
      </c>
      <c r="RCT394" s="296" t="s">
        <v>5784</v>
      </c>
      <c r="RCU394" s="296" t="s">
        <v>5784</v>
      </c>
      <c r="RCV394" s="296" t="s">
        <v>5784</v>
      </c>
      <c r="RCW394" s="296" t="s">
        <v>5784</v>
      </c>
      <c r="RCX394" s="296" t="s">
        <v>5784</v>
      </c>
      <c r="RCY394" s="296" t="s">
        <v>5784</v>
      </c>
      <c r="RCZ394" s="296" t="s">
        <v>5784</v>
      </c>
      <c r="RDA394" s="296" t="s">
        <v>5784</v>
      </c>
      <c r="RDB394" s="296" t="s">
        <v>5784</v>
      </c>
      <c r="RDC394" s="296" t="s">
        <v>5784</v>
      </c>
      <c r="RDD394" s="296" t="s">
        <v>5784</v>
      </c>
      <c r="RDE394" s="296" t="s">
        <v>5784</v>
      </c>
      <c r="RDF394" s="296" t="s">
        <v>5784</v>
      </c>
      <c r="RDG394" s="296" t="s">
        <v>5784</v>
      </c>
      <c r="RDH394" s="296" t="s">
        <v>5784</v>
      </c>
      <c r="RDI394" s="296" t="s">
        <v>5784</v>
      </c>
      <c r="RDJ394" s="296" t="s">
        <v>5784</v>
      </c>
      <c r="RDK394" s="296" t="s">
        <v>5784</v>
      </c>
      <c r="RDL394" s="296" t="s">
        <v>5784</v>
      </c>
      <c r="RDM394" s="296" t="s">
        <v>5784</v>
      </c>
      <c r="RDN394" s="296" t="s">
        <v>5784</v>
      </c>
      <c r="RDO394" s="296" t="s">
        <v>5784</v>
      </c>
      <c r="RDP394" s="296" t="s">
        <v>5784</v>
      </c>
      <c r="RDQ394" s="296" t="s">
        <v>5784</v>
      </c>
      <c r="RDR394" s="296" t="s">
        <v>5784</v>
      </c>
      <c r="RDS394" s="296" t="s">
        <v>5784</v>
      </c>
      <c r="RDT394" s="296" t="s">
        <v>5784</v>
      </c>
      <c r="RDU394" s="296" t="s">
        <v>5784</v>
      </c>
      <c r="RDV394" s="296" t="s">
        <v>5784</v>
      </c>
      <c r="RDW394" s="296" t="s">
        <v>5784</v>
      </c>
      <c r="RDX394" s="296" t="s">
        <v>5784</v>
      </c>
      <c r="RDY394" s="296" t="s">
        <v>5784</v>
      </c>
      <c r="RDZ394" s="296" t="s">
        <v>5784</v>
      </c>
      <c r="REA394" s="296" t="s">
        <v>5784</v>
      </c>
      <c r="REB394" s="296" t="s">
        <v>5784</v>
      </c>
      <c r="REC394" s="296" t="s">
        <v>5784</v>
      </c>
      <c r="RED394" s="296" t="s">
        <v>5784</v>
      </c>
      <c r="REE394" s="296" t="s">
        <v>5784</v>
      </c>
      <c r="REF394" s="296" t="s">
        <v>5784</v>
      </c>
      <c r="REG394" s="296" t="s">
        <v>5784</v>
      </c>
      <c r="REH394" s="296" t="s">
        <v>5784</v>
      </c>
      <c r="REI394" s="296" t="s">
        <v>5784</v>
      </c>
      <c r="REJ394" s="296" t="s">
        <v>5784</v>
      </c>
      <c r="REK394" s="296" t="s">
        <v>5784</v>
      </c>
      <c r="REL394" s="296" t="s">
        <v>5784</v>
      </c>
      <c r="REM394" s="296" t="s">
        <v>5784</v>
      </c>
      <c r="REN394" s="296" t="s">
        <v>5784</v>
      </c>
      <c r="REO394" s="296" t="s">
        <v>5784</v>
      </c>
      <c r="REP394" s="296" t="s">
        <v>5784</v>
      </c>
      <c r="REQ394" s="296" t="s">
        <v>5784</v>
      </c>
      <c r="RER394" s="296" t="s">
        <v>5784</v>
      </c>
      <c r="RES394" s="296" t="s">
        <v>5784</v>
      </c>
      <c r="RET394" s="296" t="s">
        <v>5784</v>
      </c>
      <c r="REU394" s="296" t="s">
        <v>5784</v>
      </c>
      <c r="REV394" s="296" t="s">
        <v>5784</v>
      </c>
      <c r="REW394" s="296" t="s">
        <v>5784</v>
      </c>
      <c r="REX394" s="296" t="s">
        <v>5784</v>
      </c>
      <c r="REY394" s="296" t="s">
        <v>5784</v>
      </c>
      <c r="REZ394" s="296" t="s">
        <v>5784</v>
      </c>
      <c r="RFA394" s="296" t="s">
        <v>5784</v>
      </c>
      <c r="RFB394" s="296" t="s">
        <v>5784</v>
      </c>
      <c r="RFC394" s="296" t="s">
        <v>5784</v>
      </c>
      <c r="RFD394" s="296" t="s">
        <v>5784</v>
      </c>
      <c r="RFE394" s="296" t="s">
        <v>5784</v>
      </c>
      <c r="RFF394" s="296" t="s">
        <v>5784</v>
      </c>
      <c r="RFG394" s="296" t="s">
        <v>5784</v>
      </c>
      <c r="RFH394" s="296" t="s">
        <v>5784</v>
      </c>
      <c r="RFI394" s="296" t="s">
        <v>5784</v>
      </c>
      <c r="RFJ394" s="296" t="s">
        <v>5784</v>
      </c>
      <c r="RFK394" s="296" t="s">
        <v>5784</v>
      </c>
      <c r="RFL394" s="296" t="s">
        <v>5784</v>
      </c>
      <c r="RFM394" s="296" t="s">
        <v>5784</v>
      </c>
      <c r="RFN394" s="296" t="s">
        <v>5784</v>
      </c>
      <c r="RFO394" s="296" t="s">
        <v>5784</v>
      </c>
      <c r="RFP394" s="296" t="s">
        <v>5784</v>
      </c>
      <c r="RFQ394" s="296" t="s">
        <v>5784</v>
      </c>
      <c r="RFR394" s="296" t="s">
        <v>5784</v>
      </c>
      <c r="RFS394" s="296" t="s">
        <v>5784</v>
      </c>
      <c r="RFT394" s="296" t="s">
        <v>5784</v>
      </c>
      <c r="RFU394" s="296" t="s">
        <v>5784</v>
      </c>
      <c r="RFV394" s="296" t="s">
        <v>5784</v>
      </c>
      <c r="RFW394" s="296" t="s">
        <v>5784</v>
      </c>
      <c r="RFX394" s="296" t="s">
        <v>5784</v>
      </c>
      <c r="RFY394" s="296" t="s">
        <v>5784</v>
      </c>
      <c r="RFZ394" s="296" t="s">
        <v>5784</v>
      </c>
      <c r="RGA394" s="296" t="s">
        <v>5784</v>
      </c>
      <c r="RGB394" s="296" t="s">
        <v>5784</v>
      </c>
      <c r="RGC394" s="296" t="s">
        <v>5784</v>
      </c>
      <c r="RGD394" s="296" t="s">
        <v>5784</v>
      </c>
      <c r="RGE394" s="296" t="s">
        <v>5784</v>
      </c>
      <c r="RGF394" s="296" t="s">
        <v>5784</v>
      </c>
      <c r="RGG394" s="296" t="s">
        <v>5784</v>
      </c>
      <c r="RGH394" s="296" t="s">
        <v>5784</v>
      </c>
      <c r="RGI394" s="296" t="s">
        <v>5784</v>
      </c>
      <c r="RGJ394" s="296" t="s">
        <v>5784</v>
      </c>
      <c r="RGK394" s="296" t="s">
        <v>5784</v>
      </c>
      <c r="RGL394" s="296" t="s">
        <v>5784</v>
      </c>
      <c r="RGM394" s="296" t="s">
        <v>5784</v>
      </c>
      <c r="RGN394" s="296" t="s">
        <v>5784</v>
      </c>
      <c r="RGO394" s="296" t="s">
        <v>5784</v>
      </c>
      <c r="RGP394" s="296" t="s">
        <v>5784</v>
      </c>
      <c r="RGQ394" s="296" t="s">
        <v>5784</v>
      </c>
      <c r="RGR394" s="296" t="s">
        <v>5784</v>
      </c>
      <c r="RGS394" s="296" t="s">
        <v>5784</v>
      </c>
      <c r="RGT394" s="296" t="s">
        <v>5784</v>
      </c>
      <c r="RGU394" s="296" t="s">
        <v>5784</v>
      </c>
      <c r="RGV394" s="296" t="s">
        <v>5784</v>
      </c>
      <c r="RGW394" s="296" t="s">
        <v>5784</v>
      </c>
      <c r="RGX394" s="296" t="s">
        <v>5784</v>
      </c>
      <c r="RGY394" s="296" t="s">
        <v>5784</v>
      </c>
      <c r="RGZ394" s="296" t="s">
        <v>5784</v>
      </c>
      <c r="RHA394" s="296" t="s">
        <v>5784</v>
      </c>
      <c r="RHB394" s="296" t="s">
        <v>5784</v>
      </c>
      <c r="RHC394" s="296" t="s">
        <v>5784</v>
      </c>
      <c r="RHD394" s="296" t="s">
        <v>5784</v>
      </c>
      <c r="RHE394" s="296" t="s">
        <v>5784</v>
      </c>
      <c r="RHF394" s="296" t="s">
        <v>5784</v>
      </c>
      <c r="RHG394" s="296" t="s">
        <v>5784</v>
      </c>
      <c r="RHH394" s="296" t="s">
        <v>5784</v>
      </c>
      <c r="RHI394" s="296" t="s">
        <v>5784</v>
      </c>
      <c r="RHJ394" s="296" t="s">
        <v>5784</v>
      </c>
      <c r="RHK394" s="296" t="s">
        <v>5784</v>
      </c>
      <c r="RHL394" s="296" t="s">
        <v>5784</v>
      </c>
      <c r="RHM394" s="296" t="s">
        <v>5784</v>
      </c>
      <c r="RHN394" s="296" t="s">
        <v>5784</v>
      </c>
      <c r="RHO394" s="296" t="s">
        <v>5784</v>
      </c>
      <c r="RHP394" s="296" t="s">
        <v>5784</v>
      </c>
      <c r="RHQ394" s="296" t="s">
        <v>5784</v>
      </c>
      <c r="RHR394" s="296" t="s">
        <v>5784</v>
      </c>
      <c r="RHS394" s="296" t="s">
        <v>5784</v>
      </c>
      <c r="RHT394" s="296" t="s">
        <v>5784</v>
      </c>
      <c r="RHU394" s="296" t="s">
        <v>5784</v>
      </c>
      <c r="RHV394" s="296" t="s">
        <v>5784</v>
      </c>
      <c r="RHW394" s="296" t="s">
        <v>5784</v>
      </c>
      <c r="RHX394" s="296" t="s">
        <v>5784</v>
      </c>
      <c r="RHY394" s="296" t="s">
        <v>5784</v>
      </c>
      <c r="RHZ394" s="296" t="s">
        <v>5784</v>
      </c>
      <c r="RIA394" s="296" t="s">
        <v>5784</v>
      </c>
      <c r="RIB394" s="296" t="s">
        <v>5784</v>
      </c>
      <c r="RIC394" s="296" t="s">
        <v>5784</v>
      </c>
      <c r="RID394" s="296" t="s">
        <v>5784</v>
      </c>
      <c r="RIE394" s="296" t="s">
        <v>5784</v>
      </c>
      <c r="RIF394" s="296" t="s">
        <v>5784</v>
      </c>
      <c r="RIG394" s="296" t="s">
        <v>5784</v>
      </c>
      <c r="RIH394" s="296" t="s">
        <v>5784</v>
      </c>
      <c r="RII394" s="296" t="s">
        <v>5784</v>
      </c>
      <c r="RIJ394" s="296" t="s">
        <v>5784</v>
      </c>
      <c r="RIK394" s="296" t="s">
        <v>5784</v>
      </c>
      <c r="RIL394" s="296" t="s">
        <v>5784</v>
      </c>
      <c r="RIM394" s="296" t="s">
        <v>5784</v>
      </c>
      <c r="RIN394" s="296" t="s">
        <v>5784</v>
      </c>
      <c r="RIO394" s="296" t="s">
        <v>5784</v>
      </c>
      <c r="RIP394" s="296" t="s">
        <v>5784</v>
      </c>
      <c r="RIQ394" s="296" t="s">
        <v>5784</v>
      </c>
      <c r="RIR394" s="296" t="s">
        <v>5784</v>
      </c>
      <c r="RIS394" s="296" t="s">
        <v>5784</v>
      </c>
      <c r="RIT394" s="296" t="s">
        <v>5784</v>
      </c>
      <c r="RIU394" s="296" t="s">
        <v>5784</v>
      </c>
      <c r="RIV394" s="296" t="s">
        <v>5784</v>
      </c>
      <c r="RIW394" s="296" t="s">
        <v>5784</v>
      </c>
      <c r="RIX394" s="296" t="s">
        <v>5784</v>
      </c>
      <c r="RIY394" s="296" t="s">
        <v>5784</v>
      </c>
      <c r="RIZ394" s="296" t="s">
        <v>5784</v>
      </c>
      <c r="RJA394" s="296" t="s">
        <v>5784</v>
      </c>
      <c r="RJB394" s="296" t="s">
        <v>5784</v>
      </c>
      <c r="RJC394" s="296" t="s">
        <v>5784</v>
      </c>
      <c r="RJD394" s="296" t="s">
        <v>5784</v>
      </c>
      <c r="RJE394" s="296" t="s">
        <v>5784</v>
      </c>
      <c r="RJF394" s="296" t="s">
        <v>5784</v>
      </c>
      <c r="RJG394" s="296" t="s">
        <v>5784</v>
      </c>
      <c r="RJH394" s="296" t="s">
        <v>5784</v>
      </c>
      <c r="RJI394" s="296" t="s">
        <v>5784</v>
      </c>
      <c r="RJJ394" s="296" t="s">
        <v>5784</v>
      </c>
      <c r="RJK394" s="296" t="s">
        <v>5784</v>
      </c>
      <c r="RJL394" s="296" t="s">
        <v>5784</v>
      </c>
      <c r="RJM394" s="296" t="s">
        <v>5784</v>
      </c>
      <c r="RJN394" s="296" t="s">
        <v>5784</v>
      </c>
      <c r="RJO394" s="296" t="s">
        <v>5784</v>
      </c>
      <c r="RJP394" s="296" t="s">
        <v>5784</v>
      </c>
      <c r="RJQ394" s="296" t="s">
        <v>5784</v>
      </c>
      <c r="RJR394" s="296" t="s">
        <v>5784</v>
      </c>
      <c r="RJS394" s="296" t="s">
        <v>5784</v>
      </c>
      <c r="RJT394" s="296" t="s">
        <v>5784</v>
      </c>
      <c r="RJU394" s="296" t="s">
        <v>5784</v>
      </c>
      <c r="RJV394" s="296" t="s">
        <v>5784</v>
      </c>
      <c r="RJW394" s="296" t="s">
        <v>5784</v>
      </c>
      <c r="RJX394" s="296" t="s">
        <v>5784</v>
      </c>
      <c r="RJY394" s="296" t="s">
        <v>5784</v>
      </c>
      <c r="RJZ394" s="296" t="s">
        <v>5784</v>
      </c>
      <c r="RKA394" s="296" t="s">
        <v>5784</v>
      </c>
      <c r="RKB394" s="296" t="s">
        <v>5784</v>
      </c>
      <c r="RKC394" s="296" t="s">
        <v>5784</v>
      </c>
      <c r="RKD394" s="296" t="s">
        <v>5784</v>
      </c>
      <c r="RKE394" s="296" t="s">
        <v>5784</v>
      </c>
      <c r="RKF394" s="296" t="s">
        <v>5784</v>
      </c>
      <c r="RKG394" s="296" t="s">
        <v>5784</v>
      </c>
      <c r="RKH394" s="296" t="s">
        <v>5784</v>
      </c>
      <c r="RKI394" s="296" t="s">
        <v>5784</v>
      </c>
      <c r="RKJ394" s="296" t="s">
        <v>5784</v>
      </c>
      <c r="RKK394" s="296" t="s">
        <v>5784</v>
      </c>
      <c r="RKL394" s="296" t="s">
        <v>5784</v>
      </c>
      <c r="RKM394" s="296" t="s">
        <v>5784</v>
      </c>
      <c r="RKN394" s="296" t="s">
        <v>5784</v>
      </c>
      <c r="RKO394" s="296" t="s">
        <v>5784</v>
      </c>
      <c r="RKP394" s="296" t="s">
        <v>5784</v>
      </c>
      <c r="RKQ394" s="296" t="s">
        <v>5784</v>
      </c>
      <c r="RKR394" s="296" t="s">
        <v>5784</v>
      </c>
      <c r="RKS394" s="296" t="s">
        <v>5784</v>
      </c>
      <c r="RKT394" s="296" t="s">
        <v>5784</v>
      </c>
      <c r="RKU394" s="296" t="s">
        <v>5784</v>
      </c>
      <c r="RKV394" s="296" t="s">
        <v>5784</v>
      </c>
      <c r="RKW394" s="296" t="s">
        <v>5784</v>
      </c>
      <c r="RKX394" s="296" t="s">
        <v>5784</v>
      </c>
      <c r="RKY394" s="296" t="s">
        <v>5784</v>
      </c>
      <c r="RKZ394" s="296" t="s">
        <v>5784</v>
      </c>
      <c r="RLA394" s="296" t="s">
        <v>5784</v>
      </c>
      <c r="RLB394" s="296" t="s">
        <v>5784</v>
      </c>
      <c r="RLC394" s="296" t="s">
        <v>5784</v>
      </c>
      <c r="RLD394" s="296" t="s">
        <v>5784</v>
      </c>
      <c r="RLE394" s="296" t="s">
        <v>5784</v>
      </c>
      <c r="RLF394" s="296" t="s">
        <v>5784</v>
      </c>
      <c r="RLG394" s="296" t="s">
        <v>5784</v>
      </c>
      <c r="RLH394" s="296" t="s">
        <v>5784</v>
      </c>
      <c r="RLI394" s="296" t="s">
        <v>5784</v>
      </c>
      <c r="RLJ394" s="296" t="s">
        <v>5784</v>
      </c>
      <c r="RLK394" s="296" t="s">
        <v>5784</v>
      </c>
      <c r="RLL394" s="296" t="s">
        <v>5784</v>
      </c>
      <c r="RLM394" s="296" t="s">
        <v>5784</v>
      </c>
      <c r="RLN394" s="296" t="s">
        <v>5784</v>
      </c>
      <c r="RLO394" s="296" t="s">
        <v>5784</v>
      </c>
      <c r="RLP394" s="296" t="s">
        <v>5784</v>
      </c>
      <c r="RLQ394" s="296" t="s">
        <v>5784</v>
      </c>
      <c r="RLR394" s="296" t="s">
        <v>5784</v>
      </c>
      <c r="RLS394" s="296" t="s">
        <v>5784</v>
      </c>
      <c r="RLT394" s="296" t="s">
        <v>5784</v>
      </c>
      <c r="RLU394" s="296" t="s">
        <v>5784</v>
      </c>
      <c r="RLV394" s="296" t="s">
        <v>5784</v>
      </c>
      <c r="RLW394" s="296" t="s">
        <v>5784</v>
      </c>
      <c r="RLX394" s="296" t="s">
        <v>5784</v>
      </c>
      <c r="RLY394" s="296" t="s">
        <v>5784</v>
      </c>
      <c r="RLZ394" s="296" t="s">
        <v>5784</v>
      </c>
      <c r="RMA394" s="296" t="s">
        <v>5784</v>
      </c>
      <c r="RMB394" s="296" t="s">
        <v>5784</v>
      </c>
      <c r="RMC394" s="296" t="s">
        <v>5784</v>
      </c>
      <c r="RMD394" s="296" t="s">
        <v>5784</v>
      </c>
      <c r="RME394" s="296" t="s">
        <v>5784</v>
      </c>
      <c r="RMF394" s="296" t="s">
        <v>5784</v>
      </c>
      <c r="RMG394" s="296" t="s">
        <v>5784</v>
      </c>
      <c r="RMH394" s="296" t="s">
        <v>5784</v>
      </c>
      <c r="RMI394" s="296" t="s">
        <v>5784</v>
      </c>
      <c r="RMJ394" s="296" t="s">
        <v>5784</v>
      </c>
      <c r="RMK394" s="296" t="s">
        <v>5784</v>
      </c>
      <c r="RML394" s="296" t="s">
        <v>5784</v>
      </c>
      <c r="RMM394" s="296" t="s">
        <v>5784</v>
      </c>
      <c r="RMN394" s="296" t="s">
        <v>5784</v>
      </c>
      <c r="RMO394" s="296" t="s">
        <v>5784</v>
      </c>
      <c r="RMP394" s="296" t="s">
        <v>5784</v>
      </c>
      <c r="RMQ394" s="296" t="s">
        <v>5784</v>
      </c>
      <c r="RMR394" s="296" t="s">
        <v>5784</v>
      </c>
      <c r="RMS394" s="296" t="s">
        <v>5784</v>
      </c>
      <c r="RMT394" s="296" t="s">
        <v>5784</v>
      </c>
      <c r="RMU394" s="296" t="s">
        <v>5784</v>
      </c>
      <c r="RMV394" s="296" t="s">
        <v>5784</v>
      </c>
      <c r="RMW394" s="296" t="s">
        <v>5784</v>
      </c>
      <c r="RMX394" s="296" t="s">
        <v>5784</v>
      </c>
      <c r="RMY394" s="296" t="s">
        <v>5784</v>
      </c>
      <c r="RMZ394" s="296" t="s">
        <v>5784</v>
      </c>
      <c r="RNA394" s="296" t="s">
        <v>5784</v>
      </c>
      <c r="RNB394" s="296" t="s">
        <v>5784</v>
      </c>
      <c r="RNC394" s="296" t="s">
        <v>5784</v>
      </c>
      <c r="RND394" s="296" t="s">
        <v>5784</v>
      </c>
      <c r="RNE394" s="296" t="s">
        <v>5784</v>
      </c>
      <c r="RNF394" s="296" t="s">
        <v>5784</v>
      </c>
      <c r="RNG394" s="296" t="s">
        <v>5784</v>
      </c>
      <c r="RNH394" s="296" t="s">
        <v>5784</v>
      </c>
      <c r="RNI394" s="296" t="s">
        <v>5784</v>
      </c>
      <c r="RNJ394" s="296" t="s">
        <v>5784</v>
      </c>
      <c r="RNK394" s="296" t="s">
        <v>5784</v>
      </c>
      <c r="RNL394" s="296" t="s">
        <v>5784</v>
      </c>
      <c r="RNM394" s="296" t="s">
        <v>5784</v>
      </c>
      <c r="RNN394" s="296" t="s">
        <v>5784</v>
      </c>
      <c r="RNO394" s="296" t="s">
        <v>5784</v>
      </c>
      <c r="RNP394" s="296" t="s">
        <v>5784</v>
      </c>
      <c r="RNQ394" s="296" t="s">
        <v>5784</v>
      </c>
      <c r="RNR394" s="296" t="s">
        <v>5784</v>
      </c>
      <c r="RNS394" s="296" t="s">
        <v>5784</v>
      </c>
      <c r="RNT394" s="296" t="s">
        <v>5784</v>
      </c>
      <c r="RNU394" s="296" t="s">
        <v>5784</v>
      </c>
      <c r="RNV394" s="296" t="s">
        <v>5784</v>
      </c>
      <c r="RNW394" s="296" t="s">
        <v>5784</v>
      </c>
      <c r="RNX394" s="296" t="s">
        <v>5784</v>
      </c>
      <c r="RNY394" s="296" t="s">
        <v>5784</v>
      </c>
      <c r="RNZ394" s="296" t="s">
        <v>5784</v>
      </c>
      <c r="ROA394" s="296" t="s">
        <v>5784</v>
      </c>
      <c r="ROB394" s="296" t="s">
        <v>5784</v>
      </c>
      <c r="ROC394" s="296" t="s">
        <v>5784</v>
      </c>
      <c r="ROD394" s="296" t="s">
        <v>5784</v>
      </c>
      <c r="ROE394" s="296" t="s">
        <v>5784</v>
      </c>
      <c r="ROF394" s="296" t="s">
        <v>5784</v>
      </c>
      <c r="ROG394" s="296" t="s">
        <v>5784</v>
      </c>
      <c r="ROH394" s="296" t="s">
        <v>5784</v>
      </c>
      <c r="ROI394" s="296" t="s">
        <v>5784</v>
      </c>
      <c r="ROJ394" s="296" t="s">
        <v>5784</v>
      </c>
      <c r="ROK394" s="296" t="s">
        <v>5784</v>
      </c>
      <c r="ROL394" s="296" t="s">
        <v>5784</v>
      </c>
      <c r="ROM394" s="296" t="s">
        <v>5784</v>
      </c>
      <c r="RON394" s="296" t="s">
        <v>5784</v>
      </c>
      <c r="ROO394" s="296" t="s">
        <v>5784</v>
      </c>
      <c r="ROP394" s="296" t="s">
        <v>5784</v>
      </c>
      <c r="ROQ394" s="296" t="s">
        <v>5784</v>
      </c>
      <c r="ROR394" s="296" t="s">
        <v>5784</v>
      </c>
      <c r="ROS394" s="296" t="s">
        <v>5784</v>
      </c>
      <c r="ROT394" s="296" t="s">
        <v>5784</v>
      </c>
      <c r="ROU394" s="296" t="s">
        <v>5784</v>
      </c>
      <c r="ROV394" s="296" t="s">
        <v>5784</v>
      </c>
      <c r="ROW394" s="296" t="s">
        <v>5784</v>
      </c>
      <c r="ROX394" s="296" t="s">
        <v>5784</v>
      </c>
      <c r="ROY394" s="296" t="s">
        <v>5784</v>
      </c>
      <c r="ROZ394" s="296" t="s">
        <v>5784</v>
      </c>
      <c r="RPA394" s="296" t="s">
        <v>5784</v>
      </c>
      <c r="RPB394" s="296" t="s">
        <v>5784</v>
      </c>
      <c r="RPC394" s="296" t="s">
        <v>5784</v>
      </c>
      <c r="RPD394" s="296" t="s">
        <v>5784</v>
      </c>
      <c r="RPE394" s="296" t="s">
        <v>5784</v>
      </c>
      <c r="RPF394" s="296" t="s">
        <v>5784</v>
      </c>
      <c r="RPG394" s="296" t="s">
        <v>5784</v>
      </c>
      <c r="RPH394" s="296" t="s">
        <v>5784</v>
      </c>
      <c r="RPI394" s="296" t="s">
        <v>5784</v>
      </c>
      <c r="RPJ394" s="296" t="s">
        <v>5784</v>
      </c>
      <c r="RPK394" s="296" t="s">
        <v>5784</v>
      </c>
      <c r="RPL394" s="296" t="s">
        <v>5784</v>
      </c>
      <c r="RPM394" s="296" t="s">
        <v>5784</v>
      </c>
      <c r="RPN394" s="296" t="s">
        <v>5784</v>
      </c>
      <c r="RPO394" s="296" t="s">
        <v>5784</v>
      </c>
      <c r="RPP394" s="296" t="s">
        <v>5784</v>
      </c>
      <c r="RPQ394" s="296" t="s">
        <v>5784</v>
      </c>
      <c r="RPR394" s="296" t="s">
        <v>5784</v>
      </c>
      <c r="RPS394" s="296" t="s">
        <v>5784</v>
      </c>
      <c r="RPT394" s="296" t="s">
        <v>5784</v>
      </c>
      <c r="RPU394" s="296" t="s">
        <v>5784</v>
      </c>
      <c r="RPV394" s="296" t="s">
        <v>5784</v>
      </c>
      <c r="RPW394" s="296" t="s">
        <v>5784</v>
      </c>
      <c r="RPX394" s="296" t="s">
        <v>5784</v>
      </c>
      <c r="RPY394" s="296" t="s">
        <v>5784</v>
      </c>
      <c r="RPZ394" s="296" t="s">
        <v>5784</v>
      </c>
      <c r="RQA394" s="296" t="s">
        <v>5784</v>
      </c>
      <c r="RQB394" s="296" t="s">
        <v>5784</v>
      </c>
      <c r="RQC394" s="296" t="s">
        <v>5784</v>
      </c>
      <c r="RQD394" s="296" t="s">
        <v>5784</v>
      </c>
      <c r="RQE394" s="296" t="s">
        <v>5784</v>
      </c>
      <c r="RQF394" s="296" t="s">
        <v>5784</v>
      </c>
      <c r="RQG394" s="296" t="s">
        <v>5784</v>
      </c>
      <c r="RQH394" s="296" t="s">
        <v>5784</v>
      </c>
      <c r="RQI394" s="296" t="s">
        <v>5784</v>
      </c>
      <c r="RQJ394" s="296" t="s">
        <v>5784</v>
      </c>
      <c r="RQK394" s="296" t="s">
        <v>5784</v>
      </c>
      <c r="RQL394" s="296" t="s">
        <v>5784</v>
      </c>
      <c r="RQM394" s="296" t="s">
        <v>5784</v>
      </c>
      <c r="RQN394" s="296" t="s">
        <v>5784</v>
      </c>
      <c r="RQO394" s="296" t="s">
        <v>5784</v>
      </c>
      <c r="RQP394" s="296" t="s">
        <v>5784</v>
      </c>
      <c r="RQQ394" s="296" t="s">
        <v>5784</v>
      </c>
      <c r="RQR394" s="296" t="s">
        <v>5784</v>
      </c>
      <c r="RQS394" s="296" t="s">
        <v>5784</v>
      </c>
      <c r="RQT394" s="296" t="s">
        <v>5784</v>
      </c>
      <c r="RQU394" s="296" t="s">
        <v>5784</v>
      </c>
      <c r="RQV394" s="296" t="s">
        <v>5784</v>
      </c>
      <c r="RQW394" s="296" t="s">
        <v>5784</v>
      </c>
      <c r="RQX394" s="296" t="s">
        <v>5784</v>
      </c>
      <c r="RQY394" s="296" t="s">
        <v>5784</v>
      </c>
      <c r="RQZ394" s="296" t="s">
        <v>5784</v>
      </c>
      <c r="RRA394" s="296" t="s">
        <v>5784</v>
      </c>
      <c r="RRB394" s="296" t="s">
        <v>5784</v>
      </c>
      <c r="RRC394" s="296" t="s">
        <v>5784</v>
      </c>
      <c r="RRD394" s="296" t="s">
        <v>5784</v>
      </c>
      <c r="RRE394" s="296" t="s">
        <v>5784</v>
      </c>
      <c r="RRF394" s="296" t="s">
        <v>5784</v>
      </c>
      <c r="RRG394" s="296" t="s">
        <v>5784</v>
      </c>
      <c r="RRH394" s="296" t="s">
        <v>5784</v>
      </c>
      <c r="RRI394" s="296" t="s">
        <v>5784</v>
      </c>
      <c r="RRJ394" s="296" t="s">
        <v>5784</v>
      </c>
      <c r="RRK394" s="296" t="s">
        <v>5784</v>
      </c>
      <c r="RRL394" s="296" t="s">
        <v>5784</v>
      </c>
      <c r="RRM394" s="296" t="s">
        <v>5784</v>
      </c>
      <c r="RRN394" s="296" t="s">
        <v>5784</v>
      </c>
      <c r="RRO394" s="296" t="s">
        <v>5784</v>
      </c>
      <c r="RRP394" s="296" t="s">
        <v>5784</v>
      </c>
      <c r="RRQ394" s="296" t="s">
        <v>5784</v>
      </c>
      <c r="RRR394" s="296" t="s">
        <v>5784</v>
      </c>
      <c r="RRS394" s="296" t="s">
        <v>5784</v>
      </c>
      <c r="RRT394" s="296" t="s">
        <v>5784</v>
      </c>
      <c r="RRU394" s="296" t="s">
        <v>5784</v>
      </c>
      <c r="RRV394" s="296" t="s">
        <v>5784</v>
      </c>
      <c r="RRW394" s="296" t="s">
        <v>5784</v>
      </c>
      <c r="RRX394" s="296" t="s">
        <v>5784</v>
      </c>
      <c r="RRY394" s="296" t="s">
        <v>5784</v>
      </c>
      <c r="RRZ394" s="296" t="s">
        <v>5784</v>
      </c>
      <c r="RSA394" s="296" t="s">
        <v>5784</v>
      </c>
      <c r="RSB394" s="296" t="s">
        <v>5784</v>
      </c>
      <c r="RSC394" s="296" t="s">
        <v>5784</v>
      </c>
      <c r="RSD394" s="296" t="s">
        <v>5784</v>
      </c>
      <c r="RSE394" s="296" t="s">
        <v>5784</v>
      </c>
      <c r="RSF394" s="296" t="s">
        <v>5784</v>
      </c>
      <c r="RSG394" s="296" t="s">
        <v>5784</v>
      </c>
      <c r="RSH394" s="296" t="s">
        <v>5784</v>
      </c>
      <c r="RSI394" s="296" t="s">
        <v>5784</v>
      </c>
      <c r="RSJ394" s="296" t="s">
        <v>5784</v>
      </c>
      <c r="RSK394" s="296" t="s">
        <v>5784</v>
      </c>
      <c r="RSL394" s="296" t="s">
        <v>5784</v>
      </c>
      <c r="RSM394" s="296" t="s">
        <v>5784</v>
      </c>
      <c r="RSN394" s="296" t="s">
        <v>5784</v>
      </c>
      <c r="RSO394" s="296" t="s">
        <v>5784</v>
      </c>
      <c r="RSP394" s="296" t="s">
        <v>5784</v>
      </c>
      <c r="RSQ394" s="296" t="s">
        <v>5784</v>
      </c>
      <c r="RSR394" s="296" t="s">
        <v>5784</v>
      </c>
      <c r="RSS394" s="296" t="s">
        <v>5784</v>
      </c>
      <c r="RST394" s="296" t="s">
        <v>5784</v>
      </c>
      <c r="RSU394" s="296" t="s">
        <v>5784</v>
      </c>
      <c r="RSV394" s="296" t="s">
        <v>5784</v>
      </c>
      <c r="RSW394" s="296" t="s">
        <v>5784</v>
      </c>
      <c r="RSX394" s="296" t="s">
        <v>5784</v>
      </c>
      <c r="RSY394" s="296" t="s">
        <v>5784</v>
      </c>
      <c r="RSZ394" s="296" t="s">
        <v>5784</v>
      </c>
      <c r="RTA394" s="296" t="s">
        <v>5784</v>
      </c>
      <c r="RTB394" s="296" t="s">
        <v>5784</v>
      </c>
      <c r="RTC394" s="296" t="s">
        <v>5784</v>
      </c>
      <c r="RTD394" s="296" t="s">
        <v>5784</v>
      </c>
      <c r="RTE394" s="296" t="s">
        <v>5784</v>
      </c>
      <c r="RTF394" s="296" t="s">
        <v>5784</v>
      </c>
      <c r="RTG394" s="296" t="s">
        <v>5784</v>
      </c>
      <c r="RTH394" s="296" t="s">
        <v>5784</v>
      </c>
      <c r="RTI394" s="296" t="s">
        <v>5784</v>
      </c>
      <c r="RTJ394" s="296" t="s">
        <v>5784</v>
      </c>
      <c r="RTK394" s="296" t="s">
        <v>5784</v>
      </c>
      <c r="RTL394" s="296" t="s">
        <v>5784</v>
      </c>
      <c r="RTM394" s="296" t="s">
        <v>5784</v>
      </c>
      <c r="RTN394" s="296" t="s">
        <v>5784</v>
      </c>
      <c r="RTO394" s="296" t="s">
        <v>5784</v>
      </c>
      <c r="RTP394" s="296" t="s">
        <v>5784</v>
      </c>
      <c r="RTQ394" s="296" t="s">
        <v>5784</v>
      </c>
      <c r="RTR394" s="296" t="s">
        <v>5784</v>
      </c>
      <c r="RTS394" s="296" t="s">
        <v>5784</v>
      </c>
      <c r="RTT394" s="296" t="s">
        <v>5784</v>
      </c>
      <c r="RTU394" s="296" t="s">
        <v>5784</v>
      </c>
      <c r="RTV394" s="296" t="s">
        <v>5784</v>
      </c>
      <c r="RTW394" s="296" t="s">
        <v>5784</v>
      </c>
      <c r="RTX394" s="296" t="s">
        <v>5784</v>
      </c>
      <c r="RTY394" s="296" t="s">
        <v>5784</v>
      </c>
      <c r="RTZ394" s="296" t="s">
        <v>5784</v>
      </c>
      <c r="RUA394" s="296" t="s">
        <v>5784</v>
      </c>
      <c r="RUB394" s="296" t="s">
        <v>5784</v>
      </c>
      <c r="RUC394" s="296" t="s">
        <v>5784</v>
      </c>
      <c r="RUD394" s="296" t="s">
        <v>5784</v>
      </c>
      <c r="RUE394" s="296" t="s">
        <v>5784</v>
      </c>
      <c r="RUF394" s="296" t="s">
        <v>5784</v>
      </c>
      <c r="RUG394" s="296" t="s">
        <v>5784</v>
      </c>
      <c r="RUH394" s="296" t="s">
        <v>5784</v>
      </c>
      <c r="RUI394" s="296" t="s">
        <v>5784</v>
      </c>
      <c r="RUJ394" s="296" t="s">
        <v>5784</v>
      </c>
      <c r="RUK394" s="296" t="s">
        <v>5784</v>
      </c>
      <c r="RUL394" s="296" t="s">
        <v>5784</v>
      </c>
      <c r="RUM394" s="296" t="s">
        <v>5784</v>
      </c>
      <c r="RUN394" s="296" t="s">
        <v>5784</v>
      </c>
      <c r="RUO394" s="296" t="s">
        <v>5784</v>
      </c>
      <c r="RUP394" s="296" t="s">
        <v>5784</v>
      </c>
      <c r="RUQ394" s="296" t="s">
        <v>5784</v>
      </c>
      <c r="RUR394" s="296" t="s">
        <v>5784</v>
      </c>
      <c r="RUS394" s="296" t="s">
        <v>5784</v>
      </c>
      <c r="RUT394" s="296" t="s">
        <v>5784</v>
      </c>
      <c r="RUU394" s="296" t="s">
        <v>5784</v>
      </c>
      <c r="RUV394" s="296" t="s">
        <v>5784</v>
      </c>
      <c r="RUW394" s="296" t="s">
        <v>5784</v>
      </c>
      <c r="RUX394" s="296" t="s">
        <v>5784</v>
      </c>
      <c r="RUY394" s="296" t="s">
        <v>5784</v>
      </c>
      <c r="RUZ394" s="296" t="s">
        <v>5784</v>
      </c>
      <c r="RVA394" s="296" t="s">
        <v>5784</v>
      </c>
      <c r="RVB394" s="296" t="s">
        <v>5784</v>
      </c>
      <c r="RVC394" s="296" t="s">
        <v>5784</v>
      </c>
      <c r="RVD394" s="296" t="s">
        <v>5784</v>
      </c>
      <c r="RVE394" s="296" t="s">
        <v>5784</v>
      </c>
      <c r="RVF394" s="296" t="s">
        <v>5784</v>
      </c>
      <c r="RVG394" s="296" t="s">
        <v>5784</v>
      </c>
      <c r="RVH394" s="296" t="s">
        <v>5784</v>
      </c>
      <c r="RVI394" s="296" t="s">
        <v>5784</v>
      </c>
      <c r="RVJ394" s="296" t="s">
        <v>5784</v>
      </c>
      <c r="RVK394" s="296" t="s">
        <v>5784</v>
      </c>
      <c r="RVL394" s="296" t="s">
        <v>5784</v>
      </c>
      <c r="RVM394" s="296" t="s">
        <v>5784</v>
      </c>
      <c r="RVN394" s="296" t="s">
        <v>5784</v>
      </c>
      <c r="RVO394" s="296" t="s">
        <v>5784</v>
      </c>
      <c r="RVP394" s="296" t="s">
        <v>5784</v>
      </c>
      <c r="RVQ394" s="296" t="s">
        <v>5784</v>
      </c>
      <c r="RVR394" s="296" t="s">
        <v>5784</v>
      </c>
      <c r="RVS394" s="296" t="s">
        <v>5784</v>
      </c>
      <c r="RVT394" s="296" t="s">
        <v>5784</v>
      </c>
      <c r="RVU394" s="296" t="s">
        <v>5784</v>
      </c>
      <c r="RVV394" s="296" t="s">
        <v>5784</v>
      </c>
      <c r="RVW394" s="296" t="s">
        <v>5784</v>
      </c>
      <c r="RVX394" s="296" t="s">
        <v>5784</v>
      </c>
      <c r="RVY394" s="296" t="s">
        <v>5784</v>
      </c>
      <c r="RVZ394" s="296" t="s">
        <v>5784</v>
      </c>
      <c r="RWA394" s="296" t="s">
        <v>5784</v>
      </c>
      <c r="RWB394" s="296" t="s">
        <v>5784</v>
      </c>
      <c r="RWC394" s="296" t="s">
        <v>5784</v>
      </c>
      <c r="RWD394" s="296" t="s">
        <v>5784</v>
      </c>
      <c r="RWE394" s="296" t="s">
        <v>5784</v>
      </c>
      <c r="RWF394" s="296" t="s">
        <v>5784</v>
      </c>
      <c r="RWG394" s="296" t="s">
        <v>5784</v>
      </c>
      <c r="RWH394" s="296" t="s">
        <v>5784</v>
      </c>
      <c r="RWI394" s="296" t="s">
        <v>5784</v>
      </c>
      <c r="RWJ394" s="296" t="s">
        <v>5784</v>
      </c>
      <c r="RWK394" s="296" t="s">
        <v>5784</v>
      </c>
      <c r="RWL394" s="296" t="s">
        <v>5784</v>
      </c>
      <c r="RWM394" s="296" t="s">
        <v>5784</v>
      </c>
      <c r="RWN394" s="296" t="s">
        <v>5784</v>
      </c>
      <c r="RWO394" s="296" t="s">
        <v>5784</v>
      </c>
      <c r="RWP394" s="296" t="s">
        <v>5784</v>
      </c>
      <c r="RWQ394" s="296" t="s">
        <v>5784</v>
      </c>
      <c r="RWR394" s="296" t="s">
        <v>5784</v>
      </c>
      <c r="RWS394" s="296" t="s">
        <v>5784</v>
      </c>
      <c r="RWT394" s="296" t="s">
        <v>5784</v>
      </c>
      <c r="RWU394" s="296" t="s">
        <v>5784</v>
      </c>
      <c r="RWV394" s="296" t="s">
        <v>5784</v>
      </c>
      <c r="RWW394" s="296" t="s">
        <v>5784</v>
      </c>
      <c r="RWX394" s="296" t="s">
        <v>5784</v>
      </c>
      <c r="RWY394" s="296" t="s">
        <v>5784</v>
      </c>
      <c r="RWZ394" s="296" t="s">
        <v>5784</v>
      </c>
      <c r="RXA394" s="296" t="s">
        <v>5784</v>
      </c>
      <c r="RXB394" s="296" t="s">
        <v>5784</v>
      </c>
      <c r="RXC394" s="296" t="s">
        <v>5784</v>
      </c>
      <c r="RXD394" s="296" t="s">
        <v>5784</v>
      </c>
      <c r="RXE394" s="296" t="s">
        <v>5784</v>
      </c>
      <c r="RXF394" s="296" t="s">
        <v>5784</v>
      </c>
      <c r="RXG394" s="296" t="s">
        <v>5784</v>
      </c>
      <c r="RXH394" s="296" t="s">
        <v>5784</v>
      </c>
      <c r="RXI394" s="296" t="s">
        <v>5784</v>
      </c>
      <c r="RXJ394" s="296" t="s">
        <v>5784</v>
      </c>
      <c r="RXK394" s="296" t="s">
        <v>5784</v>
      </c>
      <c r="RXL394" s="296" t="s">
        <v>5784</v>
      </c>
      <c r="RXM394" s="296" t="s">
        <v>5784</v>
      </c>
      <c r="RXN394" s="296" t="s">
        <v>5784</v>
      </c>
      <c r="RXO394" s="296" t="s">
        <v>5784</v>
      </c>
      <c r="RXP394" s="296" t="s">
        <v>5784</v>
      </c>
      <c r="RXQ394" s="296" t="s">
        <v>5784</v>
      </c>
      <c r="RXR394" s="296" t="s">
        <v>5784</v>
      </c>
      <c r="RXS394" s="296" t="s">
        <v>5784</v>
      </c>
      <c r="RXT394" s="296" t="s">
        <v>5784</v>
      </c>
      <c r="RXU394" s="296" t="s">
        <v>5784</v>
      </c>
      <c r="RXV394" s="296" t="s">
        <v>5784</v>
      </c>
      <c r="RXW394" s="296" t="s">
        <v>5784</v>
      </c>
      <c r="RXX394" s="296" t="s">
        <v>5784</v>
      </c>
      <c r="RXY394" s="296" t="s">
        <v>5784</v>
      </c>
      <c r="RXZ394" s="296" t="s">
        <v>5784</v>
      </c>
      <c r="RYA394" s="296" t="s">
        <v>5784</v>
      </c>
      <c r="RYB394" s="296" t="s">
        <v>5784</v>
      </c>
      <c r="RYC394" s="296" t="s">
        <v>5784</v>
      </c>
      <c r="RYD394" s="296" t="s">
        <v>5784</v>
      </c>
      <c r="RYE394" s="296" t="s">
        <v>5784</v>
      </c>
      <c r="RYF394" s="296" t="s">
        <v>5784</v>
      </c>
      <c r="RYG394" s="296" t="s">
        <v>5784</v>
      </c>
      <c r="RYH394" s="296" t="s">
        <v>5784</v>
      </c>
      <c r="RYI394" s="296" t="s">
        <v>5784</v>
      </c>
      <c r="RYJ394" s="296" t="s">
        <v>5784</v>
      </c>
      <c r="RYK394" s="296" t="s">
        <v>5784</v>
      </c>
      <c r="RYL394" s="296" t="s">
        <v>5784</v>
      </c>
      <c r="RYM394" s="296" t="s">
        <v>5784</v>
      </c>
      <c r="RYN394" s="296" t="s">
        <v>5784</v>
      </c>
      <c r="RYO394" s="296" t="s">
        <v>5784</v>
      </c>
      <c r="RYP394" s="296" t="s">
        <v>5784</v>
      </c>
      <c r="RYQ394" s="296" t="s">
        <v>5784</v>
      </c>
      <c r="RYR394" s="296" t="s">
        <v>5784</v>
      </c>
      <c r="RYS394" s="296" t="s">
        <v>5784</v>
      </c>
      <c r="RYT394" s="296" t="s">
        <v>5784</v>
      </c>
      <c r="RYU394" s="296" t="s">
        <v>5784</v>
      </c>
      <c r="RYV394" s="296" t="s">
        <v>5784</v>
      </c>
      <c r="RYW394" s="296" t="s">
        <v>5784</v>
      </c>
      <c r="RYX394" s="296" t="s">
        <v>5784</v>
      </c>
      <c r="RYY394" s="296" t="s">
        <v>5784</v>
      </c>
      <c r="RYZ394" s="296" t="s">
        <v>5784</v>
      </c>
      <c r="RZA394" s="296" t="s">
        <v>5784</v>
      </c>
      <c r="RZB394" s="296" t="s">
        <v>5784</v>
      </c>
      <c r="RZC394" s="296" t="s">
        <v>5784</v>
      </c>
      <c r="RZD394" s="296" t="s">
        <v>5784</v>
      </c>
      <c r="RZE394" s="296" t="s">
        <v>5784</v>
      </c>
      <c r="RZF394" s="296" t="s">
        <v>5784</v>
      </c>
      <c r="RZG394" s="296" t="s">
        <v>5784</v>
      </c>
      <c r="RZH394" s="296" t="s">
        <v>5784</v>
      </c>
      <c r="RZI394" s="296" t="s">
        <v>5784</v>
      </c>
      <c r="RZJ394" s="296" t="s">
        <v>5784</v>
      </c>
      <c r="RZK394" s="296" t="s">
        <v>5784</v>
      </c>
      <c r="RZL394" s="296" t="s">
        <v>5784</v>
      </c>
      <c r="RZM394" s="296" t="s">
        <v>5784</v>
      </c>
      <c r="RZN394" s="296" t="s">
        <v>5784</v>
      </c>
      <c r="RZO394" s="296" t="s">
        <v>5784</v>
      </c>
      <c r="RZP394" s="296" t="s">
        <v>5784</v>
      </c>
      <c r="RZQ394" s="296" t="s">
        <v>5784</v>
      </c>
      <c r="RZR394" s="296" t="s">
        <v>5784</v>
      </c>
      <c r="RZS394" s="296" t="s">
        <v>5784</v>
      </c>
      <c r="RZT394" s="296" t="s">
        <v>5784</v>
      </c>
      <c r="RZU394" s="296" t="s">
        <v>5784</v>
      </c>
      <c r="RZV394" s="296" t="s">
        <v>5784</v>
      </c>
      <c r="RZW394" s="296" t="s">
        <v>5784</v>
      </c>
      <c r="RZX394" s="296" t="s">
        <v>5784</v>
      </c>
      <c r="RZY394" s="296" t="s">
        <v>5784</v>
      </c>
      <c r="RZZ394" s="296" t="s">
        <v>5784</v>
      </c>
      <c r="SAA394" s="296" t="s">
        <v>5784</v>
      </c>
      <c r="SAB394" s="296" t="s">
        <v>5784</v>
      </c>
      <c r="SAC394" s="296" t="s">
        <v>5784</v>
      </c>
      <c r="SAD394" s="296" t="s">
        <v>5784</v>
      </c>
      <c r="SAE394" s="296" t="s">
        <v>5784</v>
      </c>
      <c r="SAF394" s="296" t="s">
        <v>5784</v>
      </c>
      <c r="SAG394" s="296" t="s">
        <v>5784</v>
      </c>
      <c r="SAH394" s="296" t="s">
        <v>5784</v>
      </c>
      <c r="SAI394" s="296" t="s">
        <v>5784</v>
      </c>
      <c r="SAJ394" s="296" t="s">
        <v>5784</v>
      </c>
      <c r="SAK394" s="296" t="s">
        <v>5784</v>
      </c>
      <c r="SAL394" s="296" t="s">
        <v>5784</v>
      </c>
      <c r="SAM394" s="296" t="s">
        <v>5784</v>
      </c>
      <c r="SAN394" s="296" t="s">
        <v>5784</v>
      </c>
      <c r="SAO394" s="296" t="s">
        <v>5784</v>
      </c>
      <c r="SAP394" s="296" t="s">
        <v>5784</v>
      </c>
      <c r="SAQ394" s="296" t="s">
        <v>5784</v>
      </c>
      <c r="SAR394" s="296" t="s">
        <v>5784</v>
      </c>
      <c r="SAS394" s="296" t="s">
        <v>5784</v>
      </c>
      <c r="SAT394" s="296" t="s">
        <v>5784</v>
      </c>
      <c r="SAU394" s="296" t="s">
        <v>5784</v>
      </c>
      <c r="SAV394" s="296" t="s">
        <v>5784</v>
      </c>
      <c r="SAW394" s="296" t="s">
        <v>5784</v>
      </c>
      <c r="SAX394" s="296" t="s">
        <v>5784</v>
      </c>
      <c r="SAY394" s="296" t="s">
        <v>5784</v>
      </c>
      <c r="SAZ394" s="296" t="s">
        <v>5784</v>
      </c>
      <c r="SBA394" s="296" t="s">
        <v>5784</v>
      </c>
      <c r="SBB394" s="296" t="s">
        <v>5784</v>
      </c>
      <c r="SBC394" s="296" t="s">
        <v>5784</v>
      </c>
      <c r="SBD394" s="296" t="s">
        <v>5784</v>
      </c>
      <c r="SBE394" s="296" t="s">
        <v>5784</v>
      </c>
      <c r="SBF394" s="296" t="s">
        <v>5784</v>
      </c>
      <c r="SBG394" s="296" t="s">
        <v>5784</v>
      </c>
      <c r="SBH394" s="296" t="s">
        <v>5784</v>
      </c>
      <c r="SBI394" s="296" t="s">
        <v>5784</v>
      </c>
      <c r="SBJ394" s="296" t="s">
        <v>5784</v>
      </c>
      <c r="SBK394" s="296" t="s">
        <v>5784</v>
      </c>
      <c r="SBL394" s="296" t="s">
        <v>5784</v>
      </c>
      <c r="SBM394" s="296" t="s">
        <v>5784</v>
      </c>
      <c r="SBN394" s="296" t="s">
        <v>5784</v>
      </c>
      <c r="SBO394" s="296" t="s">
        <v>5784</v>
      </c>
      <c r="SBP394" s="296" t="s">
        <v>5784</v>
      </c>
      <c r="SBQ394" s="296" t="s">
        <v>5784</v>
      </c>
      <c r="SBR394" s="296" t="s">
        <v>5784</v>
      </c>
      <c r="SBS394" s="296" t="s">
        <v>5784</v>
      </c>
      <c r="SBT394" s="296" t="s">
        <v>5784</v>
      </c>
      <c r="SBU394" s="296" t="s">
        <v>5784</v>
      </c>
      <c r="SBV394" s="296" t="s">
        <v>5784</v>
      </c>
      <c r="SBW394" s="296" t="s">
        <v>5784</v>
      </c>
      <c r="SBX394" s="296" t="s">
        <v>5784</v>
      </c>
      <c r="SBY394" s="296" t="s">
        <v>5784</v>
      </c>
      <c r="SBZ394" s="296" t="s">
        <v>5784</v>
      </c>
      <c r="SCA394" s="296" t="s">
        <v>5784</v>
      </c>
      <c r="SCB394" s="296" t="s">
        <v>5784</v>
      </c>
      <c r="SCC394" s="296" t="s">
        <v>5784</v>
      </c>
      <c r="SCD394" s="296" t="s">
        <v>5784</v>
      </c>
      <c r="SCE394" s="296" t="s">
        <v>5784</v>
      </c>
      <c r="SCF394" s="296" t="s">
        <v>5784</v>
      </c>
      <c r="SCG394" s="296" t="s">
        <v>5784</v>
      </c>
      <c r="SCH394" s="296" t="s">
        <v>5784</v>
      </c>
      <c r="SCI394" s="296" t="s">
        <v>5784</v>
      </c>
      <c r="SCJ394" s="296" t="s">
        <v>5784</v>
      </c>
      <c r="SCK394" s="296" t="s">
        <v>5784</v>
      </c>
      <c r="SCL394" s="296" t="s">
        <v>5784</v>
      </c>
      <c r="SCM394" s="296" t="s">
        <v>5784</v>
      </c>
      <c r="SCN394" s="296" t="s">
        <v>5784</v>
      </c>
      <c r="SCO394" s="296" t="s">
        <v>5784</v>
      </c>
      <c r="SCP394" s="296" t="s">
        <v>5784</v>
      </c>
      <c r="SCQ394" s="296" t="s">
        <v>5784</v>
      </c>
      <c r="SCR394" s="296" t="s">
        <v>5784</v>
      </c>
      <c r="SCS394" s="296" t="s">
        <v>5784</v>
      </c>
      <c r="SCT394" s="296" t="s">
        <v>5784</v>
      </c>
      <c r="SCU394" s="296" t="s">
        <v>5784</v>
      </c>
      <c r="SCV394" s="296" t="s">
        <v>5784</v>
      </c>
      <c r="SCW394" s="296" t="s">
        <v>5784</v>
      </c>
      <c r="SCX394" s="296" t="s">
        <v>5784</v>
      </c>
      <c r="SCY394" s="296" t="s">
        <v>5784</v>
      </c>
      <c r="SCZ394" s="296" t="s">
        <v>5784</v>
      </c>
      <c r="SDA394" s="296" t="s">
        <v>5784</v>
      </c>
      <c r="SDB394" s="296" t="s">
        <v>5784</v>
      </c>
      <c r="SDC394" s="296" t="s">
        <v>5784</v>
      </c>
      <c r="SDD394" s="296" t="s">
        <v>5784</v>
      </c>
      <c r="SDE394" s="296" t="s">
        <v>5784</v>
      </c>
      <c r="SDF394" s="296" t="s">
        <v>5784</v>
      </c>
      <c r="SDG394" s="296" t="s">
        <v>5784</v>
      </c>
      <c r="SDH394" s="296" t="s">
        <v>5784</v>
      </c>
      <c r="SDI394" s="296" t="s">
        <v>5784</v>
      </c>
      <c r="SDJ394" s="296" t="s">
        <v>5784</v>
      </c>
      <c r="SDK394" s="296" t="s">
        <v>5784</v>
      </c>
      <c r="SDL394" s="296" t="s">
        <v>5784</v>
      </c>
      <c r="SDM394" s="296" t="s">
        <v>5784</v>
      </c>
      <c r="SDN394" s="296" t="s">
        <v>5784</v>
      </c>
      <c r="SDO394" s="296" t="s">
        <v>5784</v>
      </c>
      <c r="SDP394" s="296" t="s">
        <v>5784</v>
      </c>
      <c r="SDQ394" s="296" t="s">
        <v>5784</v>
      </c>
      <c r="SDR394" s="296" t="s">
        <v>5784</v>
      </c>
      <c r="SDS394" s="296" t="s">
        <v>5784</v>
      </c>
      <c r="SDT394" s="296" t="s">
        <v>5784</v>
      </c>
      <c r="SDU394" s="296" t="s">
        <v>5784</v>
      </c>
      <c r="SDV394" s="296" t="s">
        <v>5784</v>
      </c>
      <c r="SDW394" s="296" t="s">
        <v>5784</v>
      </c>
      <c r="SDX394" s="296" t="s">
        <v>5784</v>
      </c>
      <c r="SDY394" s="296" t="s">
        <v>5784</v>
      </c>
      <c r="SDZ394" s="296" t="s">
        <v>5784</v>
      </c>
      <c r="SEA394" s="296" t="s">
        <v>5784</v>
      </c>
      <c r="SEB394" s="296" t="s">
        <v>5784</v>
      </c>
      <c r="SEC394" s="296" t="s">
        <v>5784</v>
      </c>
      <c r="SED394" s="296" t="s">
        <v>5784</v>
      </c>
      <c r="SEE394" s="296" t="s">
        <v>5784</v>
      </c>
      <c r="SEF394" s="296" t="s">
        <v>5784</v>
      </c>
      <c r="SEG394" s="296" t="s">
        <v>5784</v>
      </c>
      <c r="SEH394" s="296" t="s">
        <v>5784</v>
      </c>
      <c r="SEI394" s="296" t="s">
        <v>5784</v>
      </c>
      <c r="SEJ394" s="296" t="s">
        <v>5784</v>
      </c>
      <c r="SEK394" s="296" t="s">
        <v>5784</v>
      </c>
      <c r="SEL394" s="296" t="s">
        <v>5784</v>
      </c>
      <c r="SEM394" s="296" t="s">
        <v>5784</v>
      </c>
      <c r="SEN394" s="296" t="s">
        <v>5784</v>
      </c>
      <c r="SEO394" s="296" t="s">
        <v>5784</v>
      </c>
      <c r="SEP394" s="296" t="s">
        <v>5784</v>
      </c>
      <c r="SEQ394" s="296" t="s">
        <v>5784</v>
      </c>
      <c r="SER394" s="296" t="s">
        <v>5784</v>
      </c>
      <c r="SES394" s="296" t="s">
        <v>5784</v>
      </c>
      <c r="SET394" s="296" t="s">
        <v>5784</v>
      </c>
      <c r="SEU394" s="296" t="s">
        <v>5784</v>
      </c>
      <c r="SEV394" s="296" t="s">
        <v>5784</v>
      </c>
      <c r="SEW394" s="296" t="s">
        <v>5784</v>
      </c>
      <c r="SEX394" s="296" t="s">
        <v>5784</v>
      </c>
      <c r="SEY394" s="296" t="s">
        <v>5784</v>
      </c>
      <c r="SEZ394" s="296" t="s">
        <v>5784</v>
      </c>
      <c r="SFA394" s="296" t="s">
        <v>5784</v>
      </c>
      <c r="SFB394" s="296" t="s">
        <v>5784</v>
      </c>
      <c r="SFC394" s="296" t="s">
        <v>5784</v>
      </c>
      <c r="SFD394" s="296" t="s">
        <v>5784</v>
      </c>
      <c r="SFE394" s="296" t="s">
        <v>5784</v>
      </c>
      <c r="SFF394" s="296" t="s">
        <v>5784</v>
      </c>
      <c r="SFG394" s="296" t="s">
        <v>5784</v>
      </c>
      <c r="SFH394" s="296" t="s">
        <v>5784</v>
      </c>
      <c r="SFI394" s="296" t="s">
        <v>5784</v>
      </c>
      <c r="SFJ394" s="296" t="s">
        <v>5784</v>
      </c>
      <c r="SFK394" s="296" t="s">
        <v>5784</v>
      </c>
      <c r="SFL394" s="296" t="s">
        <v>5784</v>
      </c>
      <c r="SFM394" s="296" t="s">
        <v>5784</v>
      </c>
      <c r="SFN394" s="296" t="s">
        <v>5784</v>
      </c>
      <c r="SFO394" s="296" t="s">
        <v>5784</v>
      </c>
      <c r="SFP394" s="296" t="s">
        <v>5784</v>
      </c>
      <c r="SFQ394" s="296" t="s">
        <v>5784</v>
      </c>
      <c r="SFR394" s="296" t="s">
        <v>5784</v>
      </c>
      <c r="SFS394" s="296" t="s">
        <v>5784</v>
      </c>
      <c r="SFT394" s="296" t="s">
        <v>5784</v>
      </c>
      <c r="SFU394" s="296" t="s">
        <v>5784</v>
      </c>
      <c r="SFV394" s="296" t="s">
        <v>5784</v>
      </c>
      <c r="SFW394" s="296" t="s">
        <v>5784</v>
      </c>
      <c r="SFX394" s="296" t="s">
        <v>5784</v>
      </c>
      <c r="SFY394" s="296" t="s">
        <v>5784</v>
      </c>
      <c r="SFZ394" s="296" t="s">
        <v>5784</v>
      </c>
      <c r="SGA394" s="296" t="s">
        <v>5784</v>
      </c>
      <c r="SGB394" s="296" t="s">
        <v>5784</v>
      </c>
      <c r="SGC394" s="296" t="s">
        <v>5784</v>
      </c>
      <c r="SGD394" s="296" t="s">
        <v>5784</v>
      </c>
      <c r="SGE394" s="296" t="s">
        <v>5784</v>
      </c>
      <c r="SGF394" s="296" t="s">
        <v>5784</v>
      </c>
      <c r="SGG394" s="296" t="s">
        <v>5784</v>
      </c>
      <c r="SGH394" s="296" t="s">
        <v>5784</v>
      </c>
      <c r="SGI394" s="296" t="s">
        <v>5784</v>
      </c>
      <c r="SGJ394" s="296" t="s">
        <v>5784</v>
      </c>
      <c r="SGK394" s="296" t="s">
        <v>5784</v>
      </c>
      <c r="SGL394" s="296" t="s">
        <v>5784</v>
      </c>
      <c r="SGM394" s="296" t="s">
        <v>5784</v>
      </c>
      <c r="SGN394" s="296" t="s">
        <v>5784</v>
      </c>
      <c r="SGO394" s="296" t="s">
        <v>5784</v>
      </c>
      <c r="SGP394" s="296" t="s">
        <v>5784</v>
      </c>
      <c r="SGQ394" s="296" t="s">
        <v>5784</v>
      </c>
      <c r="SGR394" s="296" t="s">
        <v>5784</v>
      </c>
      <c r="SGS394" s="296" t="s">
        <v>5784</v>
      </c>
      <c r="SGT394" s="296" t="s">
        <v>5784</v>
      </c>
      <c r="SGU394" s="296" t="s">
        <v>5784</v>
      </c>
      <c r="SGV394" s="296" t="s">
        <v>5784</v>
      </c>
      <c r="SGW394" s="296" t="s">
        <v>5784</v>
      </c>
      <c r="SGX394" s="296" t="s">
        <v>5784</v>
      </c>
      <c r="SGY394" s="296" t="s">
        <v>5784</v>
      </c>
      <c r="SGZ394" s="296" t="s">
        <v>5784</v>
      </c>
      <c r="SHA394" s="296" t="s">
        <v>5784</v>
      </c>
      <c r="SHB394" s="296" t="s">
        <v>5784</v>
      </c>
      <c r="SHC394" s="296" t="s">
        <v>5784</v>
      </c>
      <c r="SHD394" s="296" t="s">
        <v>5784</v>
      </c>
      <c r="SHE394" s="296" t="s">
        <v>5784</v>
      </c>
      <c r="SHF394" s="296" t="s">
        <v>5784</v>
      </c>
      <c r="SHG394" s="296" t="s">
        <v>5784</v>
      </c>
      <c r="SHH394" s="296" t="s">
        <v>5784</v>
      </c>
      <c r="SHI394" s="296" t="s">
        <v>5784</v>
      </c>
      <c r="SHJ394" s="296" t="s">
        <v>5784</v>
      </c>
      <c r="SHK394" s="296" t="s">
        <v>5784</v>
      </c>
      <c r="SHL394" s="296" t="s">
        <v>5784</v>
      </c>
      <c r="SHM394" s="296" t="s">
        <v>5784</v>
      </c>
      <c r="SHN394" s="296" t="s">
        <v>5784</v>
      </c>
      <c r="SHO394" s="296" t="s">
        <v>5784</v>
      </c>
      <c r="SHP394" s="296" t="s">
        <v>5784</v>
      </c>
      <c r="SHQ394" s="296" t="s">
        <v>5784</v>
      </c>
      <c r="SHR394" s="296" t="s">
        <v>5784</v>
      </c>
      <c r="SHS394" s="296" t="s">
        <v>5784</v>
      </c>
      <c r="SHT394" s="296" t="s">
        <v>5784</v>
      </c>
      <c r="SHU394" s="296" t="s">
        <v>5784</v>
      </c>
      <c r="SHV394" s="296" t="s">
        <v>5784</v>
      </c>
      <c r="SHW394" s="296" t="s">
        <v>5784</v>
      </c>
      <c r="SHX394" s="296" t="s">
        <v>5784</v>
      </c>
      <c r="SHY394" s="296" t="s">
        <v>5784</v>
      </c>
      <c r="SHZ394" s="296" t="s">
        <v>5784</v>
      </c>
      <c r="SIA394" s="296" t="s">
        <v>5784</v>
      </c>
      <c r="SIB394" s="296" t="s">
        <v>5784</v>
      </c>
      <c r="SIC394" s="296" t="s">
        <v>5784</v>
      </c>
      <c r="SID394" s="296" t="s">
        <v>5784</v>
      </c>
      <c r="SIE394" s="296" t="s">
        <v>5784</v>
      </c>
      <c r="SIF394" s="296" t="s">
        <v>5784</v>
      </c>
      <c r="SIG394" s="296" t="s">
        <v>5784</v>
      </c>
      <c r="SIH394" s="296" t="s">
        <v>5784</v>
      </c>
      <c r="SII394" s="296" t="s">
        <v>5784</v>
      </c>
      <c r="SIJ394" s="296" t="s">
        <v>5784</v>
      </c>
      <c r="SIK394" s="296" t="s">
        <v>5784</v>
      </c>
      <c r="SIL394" s="296" t="s">
        <v>5784</v>
      </c>
      <c r="SIM394" s="296" t="s">
        <v>5784</v>
      </c>
      <c r="SIN394" s="296" t="s">
        <v>5784</v>
      </c>
      <c r="SIO394" s="296" t="s">
        <v>5784</v>
      </c>
      <c r="SIP394" s="296" t="s">
        <v>5784</v>
      </c>
      <c r="SIQ394" s="296" t="s">
        <v>5784</v>
      </c>
      <c r="SIR394" s="296" t="s">
        <v>5784</v>
      </c>
      <c r="SIS394" s="296" t="s">
        <v>5784</v>
      </c>
      <c r="SIT394" s="296" t="s">
        <v>5784</v>
      </c>
      <c r="SIU394" s="296" t="s">
        <v>5784</v>
      </c>
      <c r="SIV394" s="296" t="s">
        <v>5784</v>
      </c>
      <c r="SIW394" s="296" t="s">
        <v>5784</v>
      </c>
      <c r="SIX394" s="296" t="s">
        <v>5784</v>
      </c>
      <c r="SIY394" s="296" t="s">
        <v>5784</v>
      </c>
      <c r="SIZ394" s="296" t="s">
        <v>5784</v>
      </c>
      <c r="SJA394" s="296" t="s">
        <v>5784</v>
      </c>
      <c r="SJB394" s="296" t="s">
        <v>5784</v>
      </c>
      <c r="SJC394" s="296" t="s">
        <v>5784</v>
      </c>
      <c r="SJD394" s="296" t="s">
        <v>5784</v>
      </c>
      <c r="SJE394" s="296" t="s">
        <v>5784</v>
      </c>
      <c r="SJF394" s="296" t="s">
        <v>5784</v>
      </c>
      <c r="SJG394" s="296" t="s">
        <v>5784</v>
      </c>
      <c r="SJH394" s="296" t="s">
        <v>5784</v>
      </c>
      <c r="SJI394" s="296" t="s">
        <v>5784</v>
      </c>
      <c r="SJJ394" s="296" t="s">
        <v>5784</v>
      </c>
      <c r="SJK394" s="296" t="s">
        <v>5784</v>
      </c>
      <c r="SJL394" s="296" t="s">
        <v>5784</v>
      </c>
      <c r="SJM394" s="296" t="s">
        <v>5784</v>
      </c>
      <c r="SJN394" s="296" t="s">
        <v>5784</v>
      </c>
      <c r="SJO394" s="296" t="s">
        <v>5784</v>
      </c>
      <c r="SJP394" s="296" t="s">
        <v>5784</v>
      </c>
      <c r="SJQ394" s="296" t="s">
        <v>5784</v>
      </c>
      <c r="SJR394" s="296" t="s">
        <v>5784</v>
      </c>
      <c r="SJS394" s="296" t="s">
        <v>5784</v>
      </c>
      <c r="SJT394" s="296" t="s">
        <v>5784</v>
      </c>
      <c r="SJU394" s="296" t="s">
        <v>5784</v>
      </c>
      <c r="SJV394" s="296" t="s">
        <v>5784</v>
      </c>
      <c r="SJW394" s="296" t="s">
        <v>5784</v>
      </c>
      <c r="SJX394" s="296" t="s">
        <v>5784</v>
      </c>
      <c r="SJY394" s="296" t="s">
        <v>5784</v>
      </c>
      <c r="SJZ394" s="296" t="s">
        <v>5784</v>
      </c>
      <c r="SKA394" s="296" t="s">
        <v>5784</v>
      </c>
      <c r="SKB394" s="296" t="s">
        <v>5784</v>
      </c>
      <c r="SKC394" s="296" t="s">
        <v>5784</v>
      </c>
      <c r="SKD394" s="296" t="s">
        <v>5784</v>
      </c>
      <c r="SKE394" s="296" t="s">
        <v>5784</v>
      </c>
      <c r="SKF394" s="296" t="s">
        <v>5784</v>
      </c>
      <c r="SKG394" s="296" t="s">
        <v>5784</v>
      </c>
      <c r="SKH394" s="296" t="s">
        <v>5784</v>
      </c>
      <c r="SKI394" s="296" t="s">
        <v>5784</v>
      </c>
      <c r="SKJ394" s="296" t="s">
        <v>5784</v>
      </c>
      <c r="SKK394" s="296" t="s">
        <v>5784</v>
      </c>
      <c r="SKL394" s="296" t="s">
        <v>5784</v>
      </c>
      <c r="SKM394" s="296" t="s">
        <v>5784</v>
      </c>
      <c r="SKN394" s="296" t="s">
        <v>5784</v>
      </c>
      <c r="SKO394" s="296" t="s">
        <v>5784</v>
      </c>
      <c r="SKP394" s="296" t="s">
        <v>5784</v>
      </c>
      <c r="SKQ394" s="296" t="s">
        <v>5784</v>
      </c>
      <c r="SKR394" s="296" t="s">
        <v>5784</v>
      </c>
      <c r="SKS394" s="296" t="s">
        <v>5784</v>
      </c>
      <c r="SKT394" s="296" t="s">
        <v>5784</v>
      </c>
      <c r="SKU394" s="296" t="s">
        <v>5784</v>
      </c>
      <c r="SKV394" s="296" t="s">
        <v>5784</v>
      </c>
      <c r="SKW394" s="296" t="s">
        <v>5784</v>
      </c>
      <c r="SKX394" s="296" t="s">
        <v>5784</v>
      </c>
      <c r="SKY394" s="296" t="s">
        <v>5784</v>
      </c>
      <c r="SKZ394" s="296" t="s">
        <v>5784</v>
      </c>
      <c r="SLA394" s="296" t="s">
        <v>5784</v>
      </c>
      <c r="SLB394" s="296" t="s">
        <v>5784</v>
      </c>
      <c r="SLC394" s="296" t="s">
        <v>5784</v>
      </c>
      <c r="SLD394" s="296" t="s">
        <v>5784</v>
      </c>
      <c r="SLE394" s="296" t="s">
        <v>5784</v>
      </c>
      <c r="SLF394" s="296" t="s">
        <v>5784</v>
      </c>
      <c r="SLG394" s="296" t="s">
        <v>5784</v>
      </c>
      <c r="SLH394" s="296" t="s">
        <v>5784</v>
      </c>
      <c r="SLI394" s="296" t="s">
        <v>5784</v>
      </c>
      <c r="SLJ394" s="296" t="s">
        <v>5784</v>
      </c>
      <c r="SLK394" s="296" t="s">
        <v>5784</v>
      </c>
      <c r="SLL394" s="296" t="s">
        <v>5784</v>
      </c>
      <c r="SLM394" s="296" t="s">
        <v>5784</v>
      </c>
      <c r="SLN394" s="296" t="s">
        <v>5784</v>
      </c>
      <c r="SLO394" s="296" t="s">
        <v>5784</v>
      </c>
      <c r="SLP394" s="296" t="s">
        <v>5784</v>
      </c>
      <c r="SLQ394" s="296" t="s">
        <v>5784</v>
      </c>
      <c r="SLR394" s="296" t="s">
        <v>5784</v>
      </c>
      <c r="SLS394" s="296" t="s">
        <v>5784</v>
      </c>
      <c r="SLT394" s="296" t="s">
        <v>5784</v>
      </c>
      <c r="SLU394" s="296" t="s">
        <v>5784</v>
      </c>
      <c r="SLV394" s="296" t="s">
        <v>5784</v>
      </c>
      <c r="SLW394" s="296" t="s">
        <v>5784</v>
      </c>
      <c r="SLX394" s="296" t="s">
        <v>5784</v>
      </c>
      <c r="SLY394" s="296" t="s">
        <v>5784</v>
      </c>
      <c r="SLZ394" s="296" t="s">
        <v>5784</v>
      </c>
      <c r="SMA394" s="296" t="s">
        <v>5784</v>
      </c>
      <c r="SMB394" s="296" t="s">
        <v>5784</v>
      </c>
      <c r="SMC394" s="296" t="s">
        <v>5784</v>
      </c>
      <c r="SMD394" s="296" t="s">
        <v>5784</v>
      </c>
      <c r="SME394" s="296" t="s">
        <v>5784</v>
      </c>
      <c r="SMF394" s="296" t="s">
        <v>5784</v>
      </c>
      <c r="SMG394" s="296" t="s">
        <v>5784</v>
      </c>
      <c r="SMH394" s="296" t="s">
        <v>5784</v>
      </c>
      <c r="SMI394" s="296" t="s">
        <v>5784</v>
      </c>
      <c r="SMJ394" s="296" t="s">
        <v>5784</v>
      </c>
      <c r="SMK394" s="296" t="s">
        <v>5784</v>
      </c>
      <c r="SML394" s="296" t="s">
        <v>5784</v>
      </c>
      <c r="SMM394" s="296" t="s">
        <v>5784</v>
      </c>
      <c r="SMN394" s="296" t="s">
        <v>5784</v>
      </c>
      <c r="SMO394" s="296" t="s">
        <v>5784</v>
      </c>
      <c r="SMP394" s="296" t="s">
        <v>5784</v>
      </c>
      <c r="SMQ394" s="296" t="s">
        <v>5784</v>
      </c>
      <c r="SMR394" s="296" t="s">
        <v>5784</v>
      </c>
      <c r="SMS394" s="296" t="s">
        <v>5784</v>
      </c>
      <c r="SMT394" s="296" t="s">
        <v>5784</v>
      </c>
      <c r="SMU394" s="296" t="s">
        <v>5784</v>
      </c>
      <c r="SMV394" s="296" t="s">
        <v>5784</v>
      </c>
      <c r="SMW394" s="296" t="s">
        <v>5784</v>
      </c>
      <c r="SMX394" s="296" t="s">
        <v>5784</v>
      </c>
      <c r="SMY394" s="296" t="s">
        <v>5784</v>
      </c>
      <c r="SMZ394" s="296" t="s">
        <v>5784</v>
      </c>
      <c r="SNA394" s="296" t="s">
        <v>5784</v>
      </c>
      <c r="SNB394" s="296" t="s">
        <v>5784</v>
      </c>
      <c r="SNC394" s="296" t="s">
        <v>5784</v>
      </c>
      <c r="SND394" s="296" t="s">
        <v>5784</v>
      </c>
      <c r="SNE394" s="296" t="s">
        <v>5784</v>
      </c>
      <c r="SNF394" s="296" t="s">
        <v>5784</v>
      </c>
      <c r="SNG394" s="296" t="s">
        <v>5784</v>
      </c>
      <c r="SNH394" s="296" t="s">
        <v>5784</v>
      </c>
      <c r="SNI394" s="296" t="s">
        <v>5784</v>
      </c>
      <c r="SNJ394" s="296" t="s">
        <v>5784</v>
      </c>
      <c r="SNK394" s="296" t="s">
        <v>5784</v>
      </c>
      <c r="SNL394" s="296" t="s">
        <v>5784</v>
      </c>
      <c r="SNM394" s="296" t="s">
        <v>5784</v>
      </c>
      <c r="SNN394" s="296" t="s">
        <v>5784</v>
      </c>
      <c r="SNO394" s="296" t="s">
        <v>5784</v>
      </c>
      <c r="SNP394" s="296" t="s">
        <v>5784</v>
      </c>
      <c r="SNQ394" s="296" t="s">
        <v>5784</v>
      </c>
      <c r="SNR394" s="296" t="s">
        <v>5784</v>
      </c>
      <c r="SNS394" s="296" t="s">
        <v>5784</v>
      </c>
      <c r="SNT394" s="296" t="s">
        <v>5784</v>
      </c>
      <c r="SNU394" s="296" t="s">
        <v>5784</v>
      </c>
      <c r="SNV394" s="296" t="s">
        <v>5784</v>
      </c>
      <c r="SNW394" s="296" t="s">
        <v>5784</v>
      </c>
      <c r="SNX394" s="296" t="s">
        <v>5784</v>
      </c>
      <c r="SNY394" s="296" t="s">
        <v>5784</v>
      </c>
      <c r="SNZ394" s="296" t="s">
        <v>5784</v>
      </c>
      <c r="SOA394" s="296" t="s">
        <v>5784</v>
      </c>
      <c r="SOB394" s="296" t="s">
        <v>5784</v>
      </c>
      <c r="SOC394" s="296" t="s">
        <v>5784</v>
      </c>
      <c r="SOD394" s="296" t="s">
        <v>5784</v>
      </c>
      <c r="SOE394" s="296" t="s">
        <v>5784</v>
      </c>
      <c r="SOF394" s="296" t="s">
        <v>5784</v>
      </c>
      <c r="SOG394" s="296" t="s">
        <v>5784</v>
      </c>
      <c r="SOH394" s="296" t="s">
        <v>5784</v>
      </c>
      <c r="SOI394" s="296" t="s">
        <v>5784</v>
      </c>
      <c r="SOJ394" s="296" t="s">
        <v>5784</v>
      </c>
      <c r="SOK394" s="296" t="s">
        <v>5784</v>
      </c>
      <c r="SOL394" s="296" t="s">
        <v>5784</v>
      </c>
      <c r="SOM394" s="296" t="s">
        <v>5784</v>
      </c>
      <c r="SON394" s="296" t="s">
        <v>5784</v>
      </c>
      <c r="SOO394" s="296" t="s">
        <v>5784</v>
      </c>
      <c r="SOP394" s="296" t="s">
        <v>5784</v>
      </c>
      <c r="SOQ394" s="296" t="s">
        <v>5784</v>
      </c>
      <c r="SOR394" s="296" t="s">
        <v>5784</v>
      </c>
      <c r="SOS394" s="296" t="s">
        <v>5784</v>
      </c>
      <c r="SOT394" s="296" t="s">
        <v>5784</v>
      </c>
      <c r="SOU394" s="296" t="s">
        <v>5784</v>
      </c>
      <c r="SOV394" s="296" t="s">
        <v>5784</v>
      </c>
      <c r="SOW394" s="296" t="s">
        <v>5784</v>
      </c>
      <c r="SOX394" s="296" t="s">
        <v>5784</v>
      </c>
      <c r="SOY394" s="296" t="s">
        <v>5784</v>
      </c>
      <c r="SOZ394" s="296" t="s">
        <v>5784</v>
      </c>
      <c r="SPA394" s="296" t="s">
        <v>5784</v>
      </c>
      <c r="SPB394" s="296" t="s">
        <v>5784</v>
      </c>
      <c r="SPC394" s="296" t="s">
        <v>5784</v>
      </c>
      <c r="SPD394" s="296" t="s">
        <v>5784</v>
      </c>
      <c r="SPE394" s="296" t="s">
        <v>5784</v>
      </c>
      <c r="SPF394" s="296" t="s">
        <v>5784</v>
      </c>
      <c r="SPG394" s="296" t="s">
        <v>5784</v>
      </c>
      <c r="SPH394" s="296" t="s">
        <v>5784</v>
      </c>
      <c r="SPI394" s="296" t="s">
        <v>5784</v>
      </c>
      <c r="SPJ394" s="296" t="s">
        <v>5784</v>
      </c>
      <c r="SPK394" s="296" t="s">
        <v>5784</v>
      </c>
      <c r="SPL394" s="296" t="s">
        <v>5784</v>
      </c>
      <c r="SPM394" s="296" t="s">
        <v>5784</v>
      </c>
      <c r="SPN394" s="296" t="s">
        <v>5784</v>
      </c>
      <c r="SPO394" s="296" t="s">
        <v>5784</v>
      </c>
      <c r="SPP394" s="296" t="s">
        <v>5784</v>
      </c>
      <c r="SPQ394" s="296" t="s">
        <v>5784</v>
      </c>
      <c r="SPR394" s="296" t="s">
        <v>5784</v>
      </c>
      <c r="SPS394" s="296" t="s">
        <v>5784</v>
      </c>
      <c r="SPT394" s="296" t="s">
        <v>5784</v>
      </c>
      <c r="SPU394" s="296" t="s">
        <v>5784</v>
      </c>
      <c r="SPV394" s="296" t="s">
        <v>5784</v>
      </c>
      <c r="SPW394" s="296" t="s">
        <v>5784</v>
      </c>
      <c r="SPX394" s="296" t="s">
        <v>5784</v>
      </c>
      <c r="SPY394" s="296" t="s">
        <v>5784</v>
      </c>
      <c r="SPZ394" s="296" t="s">
        <v>5784</v>
      </c>
      <c r="SQA394" s="296" t="s">
        <v>5784</v>
      </c>
      <c r="SQB394" s="296" t="s">
        <v>5784</v>
      </c>
      <c r="SQC394" s="296" t="s">
        <v>5784</v>
      </c>
      <c r="SQD394" s="296" t="s">
        <v>5784</v>
      </c>
      <c r="SQE394" s="296" t="s">
        <v>5784</v>
      </c>
      <c r="SQF394" s="296" t="s">
        <v>5784</v>
      </c>
      <c r="SQG394" s="296" t="s">
        <v>5784</v>
      </c>
      <c r="SQH394" s="296" t="s">
        <v>5784</v>
      </c>
      <c r="SQI394" s="296" t="s">
        <v>5784</v>
      </c>
      <c r="SQJ394" s="296" t="s">
        <v>5784</v>
      </c>
      <c r="SQK394" s="296" t="s">
        <v>5784</v>
      </c>
      <c r="SQL394" s="296" t="s">
        <v>5784</v>
      </c>
      <c r="SQM394" s="296" t="s">
        <v>5784</v>
      </c>
      <c r="SQN394" s="296" t="s">
        <v>5784</v>
      </c>
      <c r="SQO394" s="296" t="s">
        <v>5784</v>
      </c>
      <c r="SQP394" s="296" t="s">
        <v>5784</v>
      </c>
      <c r="SQQ394" s="296" t="s">
        <v>5784</v>
      </c>
      <c r="SQR394" s="296" t="s">
        <v>5784</v>
      </c>
      <c r="SQS394" s="296" t="s">
        <v>5784</v>
      </c>
      <c r="SQT394" s="296" t="s">
        <v>5784</v>
      </c>
      <c r="SQU394" s="296" t="s">
        <v>5784</v>
      </c>
      <c r="SQV394" s="296" t="s">
        <v>5784</v>
      </c>
      <c r="SQW394" s="296" t="s">
        <v>5784</v>
      </c>
      <c r="SQX394" s="296" t="s">
        <v>5784</v>
      </c>
      <c r="SQY394" s="296" t="s">
        <v>5784</v>
      </c>
      <c r="SQZ394" s="296" t="s">
        <v>5784</v>
      </c>
      <c r="SRA394" s="296" t="s">
        <v>5784</v>
      </c>
      <c r="SRB394" s="296" t="s">
        <v>5784</v>
      </c>
      <c r="SRC394" s="296" t="s">
        <v>5784</v>
      </c>
      <c r="SRD394" s="296" t="s">
        <v>5784</v>
      </c>
      <c r="SRE394" s="296" t="s">
        <v>5784</v>
      </c>
      <c r="SRF394" s="296" t="s">
        <v>5784</v>
      </c>
      <c r="SRG394" s="296" t="s">
        <v>5784</v>
      </c>
      <c r="SRH394" s="296" t="s">
        <v>5784</v>
      </c>
      <c r="SRI394" s="296" t="s">
        <v>5784</v>
      </c>
      <c r="SRJ394" s="296" t="s">
        <v>5784</v>
      </c>
      <c r="SRK394" s="296" t="s">
        <v>5784</v>
      </c>
      <c r="SRL394" s="296" t="s">
        <v>5784</v>
      </c>
      <c r="SRM394" s="296" t="s">
        <v>5784</v>
      </c>
      <c r="SRN394" s="296" t="s">
        <v>5784</v>
      </c>
      <c r="SRO394" s="296" t="s">
        <v>5784</v>
      </c>
      <c r="SRP394" s="296" t="s">
        <v>5784</v>
      </c>
      <c r="SRQ394" s="296" t="s">
        <v>5784</v>
      </c>
      <c r="SRR394" s="296" t="s">
        <v>5784</v>
      </c>
      <c r="SRS394" s="296" t="s">
        <v>5784</v>
      </c>
      <c r="SRT394" s="296" t="s">
        <v>5784</v>
      </c>
      <c r="SRU394" s="296" t="s">
        <v>5784</v>
      </c>
      <c r="SRV394" s="296" t="s">
        <v>5784</v>
      </c>
      <c r="SRW394" s="296" t="s">
        <v>5784</v>
      </c>
      <c r="SRX394" s="296" t="s">
        <v>5784</v>
      </c>
      <c r="SRY394" s="296" t="s">
        <v>5784</v>
      </c>
      <c r="SRZ394" s="296" t="s">
        <v>5784</v>
      </c>
      <c r="SSA394" s="296" t="s">
        <v>5784</v>
      </c>
      <c r="SSB394" s="296" t="s">
        <v>5784</v>
      </c>
      <c r="SSC394" s="296" t="s">
        <v>5784</v>
      </c>
      <c r="SSD394" s="296" t="s">
        <v>5784</v>
      </c>
      <c r="SSE394" s="296" t="s">
        <v>5784</v>
      </c>
      <c r="SSF394" s="296" t="s">
        <v>5784</v>
      </c>
      <c r="SSG394" s="296" t="s">
        <v>5784</v>
      </c>
      <c r="SSH394" s="296" t="s">
        <v>5784</v>
      </c>
      <c r="SSI394" s="296" t="s">
        <v>5784</v>
      </c>
      <c r="SSJ394" s="296" t="s">
        <v>5784</v>
      </c>
      <c r="SSK394" s="296" t="s">
        <v>5784</v>
      </c>
      <c r="SSL394" s="296" t="s">
        <v>5784</v>
      </c>
      <c r="SSM394" s="296" t="s">
        <v>5784</v>
      </c>
      <c r="SSN394" s="296" t="s">
        <v>5784</v>
      </c>
      <c r="SSO394" s="296" t="s">
        <v>5784</v>
      </c>
      <c r="SSP394" s="296" t="s">
        <v>5784</v>
      </c>
      <c r="SSQ394" s="296" t="s">
        <v>5784</v>
      </c>
      <c r="SSR394" s="296" t="s">
        <v>5784</v>
      </c>
      <c r="SSS394" s="296" t="s">
        <v>5784</v>
      </c>
      <c r="SST394" s="296" t="s">
        <v>5784</v>
      </c>
      <c r="SSU394" s="296" t="s">
        <v>5784</v>
      </c>
      <c r="SSV394" s="296" t="s">
        <v>5784</v>
      </c>
      <c r="SSW394" s="296" t="s">
        <v>5784</v>
      </c>
      <c r="SSX394" s="296" t="s">
        <v>5784</v>
      </c>
      <c r="SSY394" s="296" t="s">
        <v>5784</v>
      </c>
      <c r="SSZ394" s="296" t="s">
        <v>5784</v>
      </c>
      <c r="STA394" s="296" t="s">
        <v>5784</v>
      </c>
      <c r="STB394" s="296" t="s">
        <v>5784</v>
      </c>
      <c r="STC394" s="296" t="s">
        <v>5784</v>
      </c>
      <c r="STD394" s="296" t="s">
        <v>5784</v>
      </c>
      <c r="STE394" s="296" t="s">
        <v>5784</v>
      </c>
      <c r="STF394" s="296" t="s">
        <v>5784</v>
      </c>
      <c r="STG394" s="296" t="s">
        <v>5784</v>
      </c>
      <c r="STH394" s="296" t="s">
        <v>5784</v>
      </c>
      <c r="STI394" s="296" t="s">
        <v>5784</v>
      </c>
      <c r="STJ394" s="296" t="s">
        <v>5784</v>
      </c>
      <c r="STK394" s="296" t="s">
        <v>5784</v>
      </c>
      <c r="STL394" s="296" t="s">
        <v>5784</v>
      </c>
      <c r="STM394" s="296" t="s">
        <v>5784</v>
      </c>
      <c r="STN394" s="296" t="s">
        <v>5784</v>
      </c>
      <c r="STO394" s="296" t="s">
        <v>5784</v>
      </c>
      <c r="STP394" s="296" t="s">
        <v>5784</v>
      </c>
      <c r="STQ394" s="296" t="s">
        <v>5784</v>
      </c>
      <c r="STR394" s="296" t="s">
        <v>5784</v>
      </c>
      <c r="STS394" s="296" t="s">
        <v>5784</v>
      </c>
      <c r="STT394" s="296" t="s">
        <v>5784</v>
      </c>
      <c r="STU394" s="296" t="s">
        <v>5784</v>
      </c>
      <c r="STV394" s="296" t="s">
        <v>5784</v>
      </c>
      <c r="STW394" s="296" t="s">
        <v>5784</v>
      </c>
      <c r="STX394" s="296" t="s">
        <v>5784</v>
      </c>
      <c r="STY394" s="296" t="s">
        <v>5784</v>
      </c>
      <c r="STZ394" s="296" t="s">
        <v>5784</v>
      </c>
      <c r="SUA394" s="296" t="s">
        <v>5784</v>
      </c>
      <c r="SUB394" s="296" t="s">
        <v>5784</v>
      </c>
      <c r="SUC394" s="296" t="s">
        <v>5784</v>
      </c>
      <c r="SUD394" s="296" t="s">
        <v>5784</v>
      </c>
      <c r="SUE394" s="296" t="s">
        <v>5784</v>
      </c>
      <c r="SUF394" s="296" t="s">
        <v>5784</v>
      </c>
      <c r="SUG394" s="296" t="s">
        <v>5784</v>
      </c>
      <c r="SUH394" s="296" t="s">
        <v>5784</v>
      </c>
      <c r="SUI394" s="296" t="s">
        <v>5784</v>
      </c>
      <c r="SUJ394" s="296" t="s">
        <v>5784</v>
      </c>
      <c r="SUK394" s="296" t="s">
        <v>5784</v>
      </c>
      <c r="SUL394" s="296" t="s">
        <v>5784</v>
      </c>
      <c r="SUM394" s="296" t="s">
        <v>5784</v>
      </c>
      <c r="SUN394" s="296" t="s">
        <v>5784</v>
      </c>
      <c r="SUO394" s="296" t="s">
        <v>5784</v>
      </c>
      <c r="SUP394" s="296" t="s">
        <v>5784</v>
      </c>
      <c r="SUQ394" s="296" t="s">
        <v>5784</v>
      </c>
      <c r="SUR394" s="296" t="s">
        <v>5784</v>
      </c>
      <c r="SUS394" s="296" t="s">
        <v>5784</v>
      </c>
      <c r="SUT394" s="296" t="s">
        <v>5784</v>
      </c>
      <c r="SUU394" s="296" t="s">
        <v>5784</v>
      </c>
      <c r="SUV394" s="296" t="s">
        <v>5784</v>
      </c>
      <c r="SUW394" s="296" t="s">
        <v>5784</v>
      </c>
      <c r="SUX394" s="296" t="s">
        <v>5784</v>
      </c>
      <c r="SUY394" s="296" t="s">
        <v>5784</v>
      </c>
      <c r="SUZ394" s="296" t="s">
        <v>5784</v>
      </c>
      <c r="SVA394" s="296" t="s">
        <v>5784</v>
      </c>
      <c r="SVB394" s="296" t="s">
        <v>5784</v>
      </c>
      <c r="SVC394" s="296" t="s">
        <v>5784</v>
      </c>
      <c r="SVD394" s="296" t="s">
        <v>5784</v>
      </c>
      <c r="SVE394" s="296" t="s">
        <v>5784</v>
      </c>
      <c r="SVF394" s="296" t="s">
        <v>5784</v>
      </c>
      <c r="SVG394" s="296" t="s">
        <v>5784</v>
      </c>
      <c r="SVH394" s="296" t="s">
        <v>5784</v>
      </c>
      <c r="SVI394" s="296" t="s">
        <v>5784</v>
      </c>
      <c r="SVJ394" s="296" t="s">
        <v>5784</v>
      </c>
      <c r="SVK394" s="296" t="s">
        <v>5784</v>
      </c>
      <c r="SVL394" s="296" t="s">
        <v>5784</v>
      </c>
      <c r="SVM394" s="296" t="s">
        <v>5784</v>
      </c>
      <c r="SVN394" s="296" t="s">
        <v>5784</v>
      </c>
      <c r="SVO394" s="296" t="s">
        <v>5784</v>
      </c>
      <c r="SVP394" s="296" t="s">
        <v>5784</v>
      </c>
      <c r="SVQ394" s="296" t="s">
        <v>5784</v>
      </c>
      <c r="SVR394" s="296" t="s">
        <v>5784</v>
      </c>
      <c r="SVS394" s="296" t="s">
        <v>5784</v>
      </c>
      <c r="SVT394" s="296" t="s">
        <v>5784</v>
      </c>
      <c r="SVU394" s="296" t="s">
        <v>5784</v>
      </c>
      <c r="SVV394" s="296" t="s">
        <v>5784</v>
      </c>
      <c r="SVW394" s="296" t="s">
        <v>5784</v>
      </c>
      <c r="SVX394" s="296" t="s">
        <v>5784</v>
      </c>
      <c r="SVY394" s="296" t="s">
        <v>5784</v>
      </c>
      <c r="SVZ394" s="296" t="s">
        <v>5784</v>
      </c>
      <c r="SWA394" s="296" t="s">
        <v>5784</v>
      </c>
      <c r="SWB394" s="296" t="s">
        <v>5784</v>
      </c>
      <c r="SWC394" s="296" t="s">
        <v>5784</v>
      </c>
      <c r="SWD394" s="296" t="s">
        <v>5784</v>
      </c>
      <c r="SWE394" s="296" t="s">
        <v>5784</v>
      </c>
      <c r="SWF394" s="296" t="s">
        <v>5784</v>
      </c>
      <c r="SWG394" s="296" t="s">
        <v>5784</v>
      </c>
      <c r="SWH394" s="296" t="s">
        <v>5784</v>
      </c>
      <c r="SWI394" s="296" t="s">
        <v>5784</v>
      </c>
      <c r="SWJ394" s="296" t="s">
        <v>5784</v>
      </c>
      <c r="SWK394" s="296" t="s">
        <v>5784</v>
      </c>
      <c r="SWL394" s="296" t="s">
        <v>5784</v>
      </c>
      <c r="SWM394" s="296" t="s">
        <v>5784</v>
      </c>
      <c r="SWN394" s="296" t="s">
        <v>5784</v>
      </c>
      <c r="SWO394" s="296" t="s">
        <v>5784</v>
      </c>
      <c r="SWP394" s="296" t="s">
        <v>5784</v>
      </c>
      <c r="SWQ394" s="296" t="s">
        <v>5784</v>
      </c>
      <c r="SWR394" s="296" t="s">
        <v>5784</v>
      </c>
      <c r="SWS394" s="296" t="s">
        <v>5784</v>
      </c>
      <c r="SWT394" s="296" t="s">
        <v>5784</v>
      </c>
      <c r="SWU394" s="296" t="s">
        <v>5784</v>
      </c>
      <c r="SWV394" s="296" t="s">
        <v>5784</v>
      </c>
      <c r="SWW394" s="296" t="s">
        <v>5784</v>
      </c>
      <c r="SWX394" s="296" t="s">
        <v>5784</v>
      </c>
      <c r="SWY394" s="296" t="s">
        <v>5784</v>
      </c>
      <c r="SWZ394" s="296" t="s">
        <v>5784</v>
      </c>
      <c r="SXA394" s="296" t="s">
        <v>5784</v>
      </c>
      <c r="SXB394" s="296" t="s">
        <v>5784</v>
      </c>
      <c r="SXC394" s="296" t="s">
        <v>5784</v>
      </c>
      <c r="SXD394" s="296" t="s">
        <v>5784</v>
      </c>
      <c r="SXE394" s="296" t="s">
        <v>5784</v>
      </c>
      <c r="SXF394" s="296" t="s">
        <v>5784</v>
      </c>
      <c r="SXG394" s="296" t="s">
        <v>5784</v>
      </c>
      <c r="SXH394" s="296" t="s">
        <v>5784</v>
      </c>
      <c r="SXI394" s="296" t="s">
        <v>5784</v>
      </c>
      <c r="SXJ394" s="296" t="s">
        <v>5784</v>
      </c>
      <c r="SXK394" s="296" t="s">
        <v>5784</v>
      </c>
      <c r="SXL394" s="296" t="s">
        <v>5784</v>
      </c>
      <c r="SXM394" s="296" t="s">
        <v>5784</v>
      </c>
      <c r="SXN394" s="296" t="s">
        <v>5784</v>
      </c>
      <c r="SXO394" s="296" t="s">
        <v>5784</v>
      </c>
      <c r="SXP394" s="296" t="s">
        <v>5784</v>
      </c>
      <c r="SXQ394" s="296" t="s">
        <v>5784</v>
      </c>
      <c r="SXR394" s="296" t="s">
        <v>5784</v>
      </c>
      <c r="SXS394" s="296" t="s">
        <v>5784</v>
      </c>
      <c r="SXT394" s="296" t="s">
        <v>5784</v>
      </c>
      <c r="SXU394" s="296" t="s">
        <v>5784</v>
      </c>
      <c r="SXV394" s="296" t="s">
        <v>5784</v>
      </c>
      <c r="SXW394" s="296" t="s">
        <v>5784</v>
      </c>
      <c r="SXX394" s="296" t="s">
        <v>5784</v>
      </c>
      <c r="SXY394" s="296" t="s">
        <v>5784</v>
      </c>
      <c r="SXZ394" s="296" t="s">
        <v>5784</v>
      </c>
      <c r="SYA394" s="296" t="s">
        <v>5784</v>
      </c>
      <c r="SYB394" s="296" t="s">
        <v>5784</v>
      </c>
      <c r="SYC394" s="296" t="s">
        <v>5784</v>
      </c>
      <c r="SYD394" s="296" t="s">
        <v>5784</v>
      </c>
      <c r="SYE394" s="296" t="s">
        <v>5784</v>
      </c>
      <c r="SYF394" s="296" t="s">
        <v>5784</v>
      </c>
      <c r="SYG394" s="296" t="s">
        <v>5784</v>
      </c>
      <c r="SYH394" s="296" t="s">
        <v>5784</v>
      </c>
      <c r="SYI394" s="296" t="s">
        <v>5784</v>
      </c>
      <c r="SYJ394" s="296" t="s">
        <v>5784</v>
      </c>
      <c r="SYK394" s="296" t="s">
        <v>5784</v>
      </c>
      <c r="SYL394" s="296" t="s">
        <v>5784</v>
      </c>
      <c r="SYM394" s="296" t="s">
        <v>5784</v>
      </c>
      <c r="SYN394" s="296" t="s">
        <v>5784</v>
      </c>
      <c r="SYO394" s="296" t="s">
        <v>5784</v>
      </c>
      <c r="SYP394" s="296" t="s">
        <v>5784</v>
      </c>
      <c r="SYQ394" s="296" t="s">
        <v>5784</v>
      </c>
      <c r="SYR394" s="296" t="s">
        <v>5784</v>
      </c>
      <c r="SYS394" s="296" t="s">
        <v>5784</v>
      </c>
      <c r="SYT394" s="296" t="s">
        <v>5784</v>
      </c>
      <c r="SYU394" s="296" t="s">
        <v>5784</v>
      </c>
      <c r="SYV394" s="296" t="s">
        <v>5784</v>
      </c>
      <c r="SYW394" s="296" t="s">
        <v>5784</v>
      </c>
      <c r="SYX394" s="296" t="s">
        <v>5784</v>
      </c>
      <c r="SYY394" s="296" t="s">
        <v>5784</v>
      </c>
      <c r="SYZ394" s="296" t="s">
        <v>5784</v>
      </c>
      <c r="SZA394" s="296" t="s">
        <v>5784</v>
      </c>
      <c r="SZB394" s="296" t="s">
        <v>5784</v>
      </c>
      <c r="SZC394" s="296" t="s">
        <v>5784</v>
      </c>
      <c r="SZD394" s="296" t="s">
        <v>5784</v>
      </c>
      <c r="SZE394" s="296" t="s">
        <v>5784</v>
      </c>
      <c r="SZF394" s="296" t="s">
        <v>5784</v>
      </c>
      <c r="SZG394" s="296" t="s">
        <v>5784</v>
      </c>
      <c r="SZH394" s="296" t="s">
        <v>5784</v>
      </c>
      <c r="SZI394" s="296" t="s">
        <v>5784</v>
      </c>
      <c r="SZJ394" s="296" t="s">
        <v>5784</v>
      </c>
      <c r="SZK394" s="296" t="s">
        <v>5784</v>
      </c>
      <c r="SZL394" s="296" t="s">
        <v>5784</v>
      </c>
      <c r="SZM394" s="296" t="s">
        <v>5784</v>
      </c>
      <c r="SZN394" s="296" t="s">
        <v>5784</v>
      </c>
      <c r="SZO394" s="296" t="s">
        <v>5784</v>
      </c>
      <c r="SZP394" s="296" t="s">
        <v>5784</v>
      </c>
      <c r="SZQ394" s="296" t="s">
        <v>5784</v>
      </c>
      <c r="SZR394" s="296" t="s">
        <v>5784</v>
      </c>
      <c r="SZS394" s="296" t="s">
        <v>5784</v>
      </c>
      <c r="SZT394" s="296" t="s">
        <v>5784</v>
      </c>
      <c r="SZU394" s="296" t="s">
        <v>5784</v>
      </c>
      <c r="SZV394" s="296" t="s">
        <v>5784</v>
      </c>
      <c r="SZW394" s="296" t="s">
        <v>5784</v>
      </c>
      <c r="SZX394" s="296" t="s">
        <v>5784</v>
      </c>
      <c r="SZY394" s="296" t="s">
        <v>5784</v>
      </c>
      <c r="SZZ394" s="296" t="s">
        <v>5784</v>
      </c>
      <c r="TAA394" s="296" t="s">
        <v>5784</v>
      </c>
      <c r="TAB394" s="296" t="s">
        <v>5784</v>
      </c>
      <c r="TAC394" s="296" t="s">
        <v>5784</v>
      </c>
      <c r="TAD394" s="296" t="s">
        <v>5784</v>
      </c>
      <c r="TAE394" s="296" t="s">
        <v>5784</v>
      </c>
      <c r="TAF394" s="296" t="s">
        <v>5784</v>
      </c>
      <c r="TAG394" s="296" t="s">
        <v>5784</v>
      </c>
      <c r="TAH394" s="296" t="s">
        <v>5784</v>
      </c>
      <c r="TAI394" s="296" t="s">
        <v>5784</v>
      </c>
      <c r="TAJ394" s="296" t="s">
        <v>5784</v>
      </c>
      <c r="TAK394" s="296" t="s">
        <v>5784</v>
      </c>
      <c r="TAL394" s="296" t="s">
        <v>5784</v>
      </c>
      <c r="TAM394" s="296" t="s">
        <v>5784</v>
      </c>
      <c r="TAN394" s="296" t="s">
        <v>5784</v>
      </c>
      <c r="TAO394" s="296" t="s">
        <v>5784</v>
      </c>
      <c r="TAP394" s="296" t="s">
        <v>5784</v>
      </c>
      <c r="TAQ394" s="296" t="s">
        <v>5784</v>
      </c>
      <c r="TAR394" s="296" t="s">
        <v>5784</v>
      </c>
      <c r="TAS394" s="296" t="s">
        <v>5784</v>
      </c>
      <c r="TAT394" s="296" t="s">
        <v>5784</v>
      </c>
      <c r="TAU394" s="296" t="s">
        <v>5784</v>
      </c>
      <c r="TAV394" s="296" t="s">
        <v>5784</v>
      </c>
      <c r="TAW394" s="296" t="s">
        <v>5784</v>
      </c>
      <c r="TAX394" s="296" t="s">
        <v>5784</v>
      </c>
      <c r="TAY394" s="296" t="s">
        <v>5784</v>
      </c>
      <c r="TAZ394" s="296" t="s">
        <v>5784</v>
      </c>
      <c r="TBA394" s="296" t="s">
        <v>5784</v>
      </c>
      <c r="TBB394" s="296" t="s">
        <v>5784</v>
      </c>
      <c r="TBC394" s="296" t="s">
        <v>5784</v>
      </c>
      <c r="TBD394" s="296" t="s">
        <v>5784</v>
      </c>
      <c r="TBE394" s="296" t="s">
        <v>5784</v>
      </c>
      <c r="TBF394" s="296" t="s">
        <v>5784</v>
      </c>
      <c r="TBG394" s="296" t="s">
        <v>5784</v>
      </c>
      <c r="TBH394" s="296" t="s">
        <v>5784</v>
      </c>
      <c r="TBI394" s="296" t="s">
        <v>5784</v>
      </c>
      <c r="TBJ394" s="296" t="s">
        <v>5784</v>
      </c>
      <c r="TBK394" s="296" t="s">
        <v>5784</v>
      </c>
      <c r="TBL394" s="296" t="s">
        <v>5784</v>
      </c>
      <c r="TBM394" s="296" t="s">
        <v>5784</v>
      </c>
      <c r="TBN394" s="296" t="s">
        <v>5784</v>
      </c>
      <c r="TBO394" s="296" t="s">
        <v>5784</v>
      </c>
      <c r="TBP394" s="296" t="s">
        <v>5784</v>
      </c>
      <c r="TBQ394" s="296" t="s">
        <v>5784</v>
      </c>
      <c r="TBR394" s="296" t="s">
        <v>5784</v>
      </c>
      <c r="TBS394" s="296" t="s">
        <v>5784</v>
      </c>
      <c r="TBT394" s="296" t="s">
        <v>5784</v>
      </c>
      <c r="TBU394" s="296" t="s">
        <v>5784</v>
      </c>
      <c r="TBV394" s="296" t="s">
        <v>5784</v>
      </c>
      <c r="TBW394" s="296" t="s">
        <v>5784</v>
      </c>
      <c r="TBX394" s="296" t="s">
        <v>5784</v>
      </c>
      <c r="TBY394" s="296" t="s">
        <v>5784</v>
      </c>
      <c r="TBZ394" s="296" t="s">
        <v>5784</v>
      </c>
      <c r="TCA394" s="296" t="s">
        <v>5784</v>
      </c>
      <c r="TCB394" s="296" t="s">
        <v>5784</v>
      </c>
      <c r="TCC394" s="296" t="s">
        <v>5784</v>
      </c>
      <c r="TCD394" s="296" t="s">
        <v>5784</v>
      </c>
      <c r="TCE394" s="296" t="s">
        <v>5784</v>
      </c>
      <c r="TCF394" s="296" t="s">
        <v>5784</v>
      </c>
      <c r="TCG394" s="296" t="s">
        <v>5784</v>
      </c>
      <c r="TCH394" s="296" t="s">
        <v>5784</v>
      </c>
      <c r="TCI394" s="296" t="s">
        <v>5784</v>
      </c>
      <c r="TCJ394" s="296" t="s">
        <v>5784</v>
      </c>
      <c r="TCK394" s="296" t="s">
        <v>5784</v>
      </c>
      <c r="TCL394" s="296" t="s">
        <v>5784</v>
      </c>
      <c r="TCM394" s="296" t="s">
        <v>5784</v>
      </c>
      <c r="TCN394" s="296" t="s">
        <v>5784</v>
      </c>
      <c r="TCO394" s="296" t="s">
        <v>5784</v>
      </c>
      <c r="TCP394" s="296" t="s">
        <v>5784</v>
      </c>
      <c r="TCQ394" s="296" t="s">
        <v>5784</v>
      </c>
      <c r="TCR394" s="296" t="s">
        <v>5784</v>
      </c>
      <c r="TCS394" s="296" t="s">
        <v>5784</v>
      </c>
      <c r="TCT394" s="296" t="s">
        <v>5784</v>
      </c>
      <c r="TCU394" s="296" t="s">
        <v>5784</v>
      </c>
      <c r="TCV394" s="296" t="s">
        <v>5784</v>
      </c>
      <c r="TCW394" s="296" t="s">
        <v>5784</v>
      </c>
      <c r="TCX394" s="296" t="s">
        <v>5784</v>
      </c>
      <c r="TCY394" s="296" t="s">
        <v>5784</v>
      </c>
      <c r="TCZ394" s="296" t="s">
        <v>5784</v>
      </c>
      <c r="TDA394" s="296" t="s">
        <v>5784</v>
      </c>
      <c r="TDB394" s="296" t="s">
        <v>5784</v>
      </c>
      <c r="TDC394" s="296" t="s">
        <v>5784</v>
      </c>
      <c r="TDD394" s="296" t="s">
        <v>5784</v>
      </c>
      <c r="TDE394" s="296" t="s">
        <v>5784</v>
      </c>
      <c r="TDF394" s="296" t="s">
        <v>5784</v>
      </c>
      <c r="TDG394" s="296" t="s">
        <v>5784</v>
      </c>
      <c r="TDH394" s="296" t="s">
        <v>5784</v>
      </c>
      <c r="TDI394" s="296" t="s">
        <v>5784</v>
      </c>
      <c r="TDJ394" s="296" t="s">
        <v>5784</v>
      </c>
      <c r="TDK394" s="296" t="s">
        <v>5784</v>
      </c>
      <c r="TDL394" s="296" t="s">
        <v>5784</v>
      </c>
      <c r="TDM394" s="296" t="s">
        <v>5784</v>
      </c>
      <c r="TDN394" s="296" t="s">
        <v>5784</v>
      </c>
      <c r="TDO394" s="296" t="s">
        <v>5784</v>
      </c>
      <c r="TDP394" s="296" t="s">
        <v>5784</v>
      </c>
      <c r="TDQ394" s="296" t="s">
        <v>5784</v>
      </c>
      <c r="TDR394" s="296" t="s">
        <v>5784</v>
      </c>
      <c r="TDS394" s="296" t="s">
        <v>5784</v>
      </c>
      <c r="TDT394" s="296" t="s">
        <v>5784</v>
      </c>
      <c r="TDU394" s="296" t="s">
        <v>5784</v>
      </c>
      <c r="TDV394" s="296" t="s">
        <v>5784</v>
      </c>
      <c r="TDW394" s="296" t="s">
        <v>5784</v>
      </c>
      <c r="TDX394" s="296" t="s">
        <v>5784</v>
      </c>
      <c r="TDY394" s="296" t="s">
        <v>5784</v>
      </c>
      <c r="TDZ394" s="296" t="s">
        <v>5784</v>
      </c>
      <c r="TEA394" s="296" t="s">
        <v>5784</v>
      </c>
      <c r="TEB394" s="296" t="s">
        <v>5784</v>
      </c>
      <c r="TEC394" s="296" t="s">
        <v>5784</v>
      </c>
      <c r="TED394" s="296" t="s">
        <v>5784</v>
      </c>
      <c r="TEE394" s="296" t="s">
        <v>5784</v>
      </c>
      <c r="TEF394" s="296" t="s">
        <v>5784</v>
      </c>
      <c r="TEG394" s="296" t="s">
        <v>5784</v>
      </c>
      <c r="TEH394" s="296" t="s">
        <v>5784</v>
      </c>
      <c r="TEI394" s="296" t="s">
        <v>5784</v>
      </c>
      <c r="TEJ394" s="296" t="s">
        <v>5784</v>
      </c>
      <c r="TEK394" s="296" t="s">
        <v>5784</v>
      </c>
      <c r="TEL394" s="296" t="s">
        <v>5784</v>
      </c>
      <c r="TEM394" s="296" t="s">
        <v>5784</v>
      </c>
      <c r="TEN394" s="296" t="s">
        <v>5784</v>
      </c>
      <c r="TEO394" s="296" t="s">
        <v>5784</v>
      </c>
      <c r="TEP394" s="296" t="s">
        <v>5784</v>
      </c>
      <c r="TEQ394" s="296" t="s">
        <v>5784</v>
      </c>
      <c r="TER394" s="296" t="s">
        <v>5784</v>
      </c>
      <c r="TES394" s="296" t="s">
        <v>5784</v>
      </c>
      <c r="TET394" s="296" t="s">
        <v>5784</v>
      </c>
      <c r="TEU394" s="296" t="s">
        <v>5784</v>
      </c>
      <c r="TEV394" s="296" t="s">
        <v>5784</v>
      </c>
      <c r="TEW394" s="296" t="s">
        <v>5784</v>
      </c>
      <c r="TEX394" s="296" t="s">
        <v>5784</v>
      </c>
      <c r="TEY394" s="296" t="s">
        <v>5784</v>
      </c>
      <c r="TEZ394" s="296" t="s">
        <v>5784</v>
      </c>
      <c r="TFA394" s="296" t="s">
        <v>5784</v>
      </c>
      <c r="TFB394" s="296" t="s">
        <v>5784</v>
      </c>
      <c r="TFC394" s="296" t="s">
        <v>5784</v>
      </c>
      <c r="TFD394" s="296" t="s">
        <v>5784</v>
      </c>
      <c r="TFE394" s="296" t="s">
        <v>5784</v>
      </c>
      <c r="TFF394" s="296" t="s">
        <v>5784</v>
      </c>
      <c r="TFG394" s="296" t="s">
        <v>5784</v>
      </c>
      <c r="TFH394" s="296" t="s">
        <v>5784</v>
      </c>
      <c r="TFI394" s="296" t="s">
        <v>5784</v>
      </c>
      <c r="TFJ394" s="296" t="s">
        <v>5784</v>
      </c>
      <c r="TFK394" s="296" t="s">
        <v>5784</v>
      </c>
      <c r="TFL394" s="296" t="s">
        <v>5784</v>
      </c>
      <c r="TFM394" s="296" t="s">
        <v>5784</v>
      </c>
      <c r="TFN394" s="296" t="s">
        <v>5784</v>
      </c>
      <c r="TFO394" s="296" t="s">
        <v>5784</v>
      </c>
      <c r="TFP394" s="296" t="s">
        <v>5784</v>
      </c>
      <c r="TFQ394" s="296" t="s">
        <v>5784</v>
      </c>
      <c r="TFR394" s="296" t="s">
        <v>5784</v>
      </c>
      <c r="TFS394" s="296" t="s">
        <v>5784</v>
      </c>
      <c r="TFT394" s="296" t="s">
        <v>5784</v>
      </c>
      <c r="TFU394" s="296" t="s">
        <v>5784</v>
      </c>
      <c r="TFV394" s="296" t="s">
        <v>5784</v>
      </c>
      <c r="TFW394" s="296" t="s">
        <v>5784</v>
      </c>
      <c r="TFX394" s="296" t="s">
        <v>5784</v>
      </c>
      <c r="TFY394" s="296" t="s">
        <v>5784</v>
      </c>
      <c r="TFZ394" s="296" t="s">
        <v>5784</v>
      </c>
      <c r="TGA394" s="296" t="s">
        <v>5784</v>
      </c>
      <c r="TGB394" s="296" t="s">
        <v>5784</v>
      </c>
      <c r="TGC394" s="296" t="s">
        <v>5784</v>
      </c>
      <c r="TGD394" s="296" t="s">
        <v>5784</v>
      </c>
      <c r="TGE394" s="296" t="s">
        <v>5784</v>
      </c>
      <c r="TGF394" s="296" t="s">
        <v>5784</v>
      </c>
      <c r="TGG394" s="296" t="s">
        <v>5784</v>
      </c>
      <c r="TGH394" s="296" t="s">
        <v>5784</v>
      </c>
      <c r="TGI394" s="296" t="s">
        <v>5784</v>
      </c>
      <c r="TGJ394" s="296" t="s">
        <v>5784</v>
      </c>
      <c r="TGK394" s="296" t="s">
        <v>5784</v>
      </c>
      <c r="TGL394" s="296" t="s">
        <v>5784</v>
      </c>
      <c r="TGM394" s="296" t="s">
        <v>5784</v>
      </c>
      <c r="TGN394" s="296" t="s">
        <v>5784</v>
      </c>
      <c r="TGO394" s="296" t="s">
        <v>5784</v>
      </c>
      <c r="TGP394" s="296" t="s">
        <v>5784</v>
      </c>
      <c r="TGQ394" s="296" t="s">
        <v>5784</v>
      </c>
      <c r="TGR394" s="296" t="s">
        <v>5784</v>
      </c>
      <c r="TGS394" s="296" t="s">
        <v>5784</v>
      </c>
      <c r="TGT394" s="296" t="s">
        <v>5784</v>
      </c>
      <c r="TGU394" s="296" t="s">
        <v>5784</v>
      </c>
      <c r="TGV394" s="296" t="s">
        <v>5784</v>
      </c>
      <c r="TGW394" s="296" t="s">
        <v>5784</v>
      </c>
      <c r="TGX394" s="296" t="s">
        <v>5784</v>
      </c>
      <c r="TGY394" s="296" t="s">
        <v>5784</v>
      </c>
      <c r="TGZ394" s="296" t="s">
        <v>5784</v>
      </c>
      <c r="THA394" s="296" t="s">
        <v>5784</v>
      </c>
      <c r="THB394" s="296" t="s">
        <v>5784</v>
      </c>
      <c r="THC394" s="296" t="s">
        <v>5784</v>
      </c>
      <c r="THD394" s="296" t="s">
        <v>5784</v>
      </c>
      <c r="THE394" s="296" t="s">
        <v>5784</v>
      </c>
      <c r="THF394" s="296" t="s">
        <v>5784</v>
      </c>
      <c r="THG394" s="296" t="s">
        <v>5784</v>
      </c>
      <c r="THH394" s="296" t="s">
        <v>5784</v>
      </c>
      <c r="THI394" s="296" t="s">
        <v>5784</v>
      </c>
      <c r="THJ394" s="296" t="s">
        <v>5784</v>
      </c>
      <c r="THK394" s="296" t="s">
        <v>5784</v>
      </c>
      <c r="THL394" s="296" t="s">
        <v>5784</v>
      </c>
      <c r="THM394" s="296" t="s">
        <v>5784</v>
      </c>
      <c r="THN394" s="296" t="s">
        <v>5784</v>
      </c>
      <c r="THO394" s="296" t="s">
        <v>5784</v>
      </c>
      <c r="THP394" s="296" t="s">
        <v>5784</v>
      </c>
      <c r="THQ394" s="296" t="s">
        <v>5784</v>
      </c>
      <c r="THR394" s="296" t="s">
        <v>5784</v>
      </c>
      <c r="THS394" s="296" t="s">
        <v>5784</v>
      </c>
      <c r="THT394" s="296" t="s">
        <v>5784</v>
      </c>
      <c r="THU394" s="296" t="s">
        <v>5784</v>
      </c>
      <c r="THV394" s="296" t="s">
        <v>5784</v>
      </c>
      <c r="THW394" s="296" t="s">
        <v>5784</v>
      </c>
      <c r="THX394" s="296" t="s">
        <v>5784</v>
      </c>
      <c r="THY394" s="296" t="s">
        <v>5784</v>
      </c>
      <c r="THZ394" s="296" t="s">
        <v>5784</v>
      </c>
      <c r="TIA394" s="296" t="s">
        <v>5784</v>
      </c>
      <c r="TIB394" s="296" t="s">
        <v>5784</v>
      </c>
      <c r="TIC394" s="296" t="s">
        <v>5784</v>
      </c>
      <c r="TID394" s="296" t="s">
        <v>5784</v>
      </c>
      <c r="TIE394" s="296" t="s">
        <v>5784</v>
      </c>
      <c r="TIF394" s="296" t="s">
        <v>5784</v>
      </c>
      <c r="TIG394" s="296" t="s">
        <v>5784</v>
      </c>
      <c r="TIH394" s="296" t="s">
        <v>5784</v>
      </c>
      <c r="TII394" s="296" t="s">
        <v>5784</v>
      </c>
      <c r="TIJ394" s="296" t="s">
        <v>5784</v>
      </c>
      <c r="TIK394" s="296" t="s">
        <v>5784</v>
      </c>
      <c r="TIL394" s="296" t="s">
        <v>5784</v>
      </c>
      <c r="TIM394" s="296" t="s">
        <v>5784</v>
      </c>
      <c r="TIN394" s="296" t="s">
        <v>5784</v>
      </c>
      <c r="TIO394" s="296" t="s">
        <v>5784</v>
      </c>
      <c r="TIP394" s="296" t="s">
        <v>5784</v>
      </c>
      <c r="TIQ394" s="296" t="s">
        <v>5784</v>
      </c>
      <c r="TIR394" s="296" t="s">
        <v>5784</v>
      </c>
      <c r="TIS394" s="296" t="s">
        <v>5784</v>
      </c>
      <c r="TIT394" s="296" t="s">
        <v>5784</v>
      </c>
      <c r="TIU394" s="296" t="s">
        <v>5784</v>
      </c>
      <c r="TIV394" s="296" t="s">
        <v>5784</v>
      </c>
      <c r="TIW394" s="296" t="s">
        <v>5784</v>
      </c>
      <c r="TIX394" s="296" t="s">
        <v>5784</v>
      </c>
      <c r="TIY394" s="296" t="s">
        <v>5784</v>
      </c>
      <c r="TIZ394" s="296" t="s">
        <v>5784</v>
      </c>
      <c r="TJA394" s="296" t="s">
        <v>5784</v>
      </c>
      <c r="TJB394" s="296" t="s">
        <v>5784</v>
      </c>
      <c r="TJC394" s="296" t="s">
        <v>5784</v>
      </c>
      <c r="TJD394" s="296" t="s">
        <v>5784</v>
      </c>
      <c r="TJE394" s="296" t="s">
        <v>5784</v>
      </c>
      <c r="TJF394" s="296" t="s">
        <v>5784</v>
      </c>
      <c r="TJG394" s="296" t="s">
        <v>5784</v>
      </c>
      <c r="TJH394" s="296" t="s">
        <v>5784</v>
      </c>
      <c r="TJI394" s="296" t="s">
        <v>5784</v>
      </c>
      <c r="TJJ394" s="296" t="s">
        <v>5784</v>
      </c>
      <c r="TJK394" s="296" t="s">
        <v>5784</v>
      </c>
      <c r="TJL394" s="296" t="s">
        <v>5784</v>
      </c>
      <c r="TJM394" s="296" t="s">
        <v>5784</v>
      </c>
      <c r="TJN394" s="296" t="s">
        <v>5784</v>
      </c>
      <c r="TJO394" s="296" t="s">
        <v>5784</v>
      </c>
      <c r="TJP394" s="296" t="s">
        <v>5784</v>
      </c>
      <c r="TJQ394" s="296" t="s">
        <v>5784</v>
      </c>
      <c r="TJR394" s="296" t="s">
        <v>5784</v>
      </c>
      <c r="TJS394" s="296" t="s">
        <v>5784</v>
      </c>
      <c r="TJT394" s="296" t="s">
        <v>5784</v>
      </c>
      <c r="TJU394" s="296" t="s">
        <v>5784</v>
      </c>
      <c r="TJV394" s="296" t="s">
        <v>5784</v>
      </c>
      <c r="TJW394" s="296" t="s">
        <v>5784</v>
      </c>
      <c r="TJX394" s="296" t="s">
        <v>5784</v>
      </c>
      <c r="TJY394" s="296" t="s">
        <v>5784</v>
      </c>
      <c r="TJZ394" s="296" t="s">
        <v>5784</v>
      </c>
      <c r="TKA394" s="296" t="s">
        <v>5784</v>
      </c>
      <c r="TKB394" s="296" t="s">
        <v>5784</v>
      </c>
      <c r="TKC394" s="296" t="s">
        <v>5784</v>
      </c>
      <c r="TKD394" s="296" t="s">
        <v>5784</v>
      </c>
      <c r="TKE394" s="296" t="s">
        <v>5784</v>
      </c>
      <c r="TKF394" s="296" t="s">
        <v>5784</v>
      </c>
      <c r="TKG394" s="296" t="s">
        <v>5784</v>
      </c>
      <c r="TKH394" s="296" t="s">
        <v>5784</v>
      </c>
      <c r="TKI394" s="296" t="s">
        <v>5784</v>
      </c>
      <c r="TKJ394" s="296" t="s">
        <v>5784</v>
      </c>
      <c r="TKK394" s="296" t="s">
        <v>5784</v>
      </c>
      <c r="TKL394" s="296" t="s">
        <v>5784</v>
      </c>
      <c r="TKM394" s="296" t="s">
        <v>5784</v>
      </c>
      <c r="TKN394" s="296" t="s">
        <v>5784</v>
      </c>
      <c r="TKO394" s="296" t="s">
        <v>5784</v>
      </c>
      <c r="TKP394" s="296" t="s">
        <v>5784</v>
      </c>
      <c r="TKQ394" s="296" t="s">
        <v>5784</v>
      </c>
      <c r="TKR394" s="296" t="s">
        <v>5784</v>
      </c>
      <c r="TKS394" s="296" t="s">
        <v>5784</v>
      </c>
      <c r="TKT394" s="296" t="s">
        <v>5784</v>
      </c>
      <c r="TKU394" s="296" t="s">
        <v>5784</v>
      </c>
      <c r="TKV394" s="296" t="s">
        <v>5784</v>
      </c>
      <c r="TKW394" s="296" t="s">
        <v>5784</v>
      </c>
      <c r="TKX394" s="296" t="s">
        <v>5784</v>
      </c>
      <c r="TKY394" s="296" t="s">
        <v>5784</v>
      </c>
      <c r="TKZ394" s="296" t="s">
        <v>5784</v>
      </c>
      <c r="TLA394" s="296" t="s">
        <v>5784</v>
      </c>
      <c r="TLB394" s="296" t="s">
        <v>5784</v>
      </c>
      <c r="TLC394" s="296" t="s">
        <v>5784</v>
      </c>
      <c r="TLD394" s="296" t="s">
        <v>5784</v>
      </c>
      <c r="TLE394" s="296" t="s">
        <v>5784</v>
      </c>
      <c r="TLF394" s="296" t="s">
        <v>5784</v>
      </c>
      <c r="TLG394" s="296" t="s">
        <v>5784</v>
      </c>
      <c r="TLH394" s="296" t="s">
        <v>5784</v>
      </c>
      <c r="TLI394" s="296" t="s">
        <v>5784</v>
      </c>
      <c r="TLJ394" s="296" t="s">
        <v>5784</v>
      </c>
      <c r="TLK394" s="296" t="s">
        <v>5784</v>
      </c>
      <c r="TLL394" s="296" t="s">
        <v>5784</v>
      </c>
      <c r="TLM394" s="296" t="s">
        <v>5784</v>
      </c>
      <c r="TLN394" s="296" t="s">
        <v>5784</v>
      </c>
      <c r="TLO394" s="296" t="s">
        <v>5784</v>
      </c>
      <c r="TLP394" s="296" t="s">
        <v>5784</v>
      </c>
      <c r="TLQ394" s="296" t="s">
        <v>5784</v>
      </c>
      <c r="TLR394" s="296" t="s">
        <v>5784</v>
      </c>
      <c r="TLS394" s="296" t="s">
        <v>5784</v>
      </c>
      <c r="TLT394" s="296" t="s">
        <v>5784</v>
      </c>
      <c r="TLU394" s="296" t="s">
        <v>5784</v>
      </c>
      <c r="TLV394" s="296" t="s">
        <v>5784</v>
      </c>
      <c r="TLW394" s="296" t="s">
        <v>5784</v>
      </c>
      <c r="TLX394" s="296" t="s">
        <v>5784</v>
      </c>
      <c r="TLY394" s="296" t="s">
        <v>5784</v>
      </c>
      <c r="TLZ394" s="296" t="s">
        <v>5784</v>
      </c>
      <c r="TMA394" s="296" t="s">
        <v>5784</v>
      </c>
      <c r="TMB394" s="296" t="s">
        <v>5784</v>
      </c>
      <c r="TMC394" s="296" t="s">
        <v>5784</v>
      </c>
      <c r="TMD394" s="296" t="s">
        <v>5784</v>
      </c>
      <c r="TME394" s="296" t="s">
        <v>5784</v>
      </c>
      <c r="TMF394" s="296" t="s">
        <v>5784</v>
      </c>
      <c r="TMG394" s="296" t="s">
        <v>5784</v>
      </c>
      <c r="TMH394" s="296" t="s">
        <v>5784</v>
      </c>
      <c r="TMI394" s="296" t="s">
        <v>5784</v>
      </c>
      <c r="TMJ394" s="296" t="s">
        <v>5784</v>
      </c>
      <c r="TMK394" s="296" t="s">
        <v>5784</v>
      </c>
      <c r="TML394" s="296" t="s">
        <v>5784</v>
      </c>
      <c r="TMM394" s="296" t="s">
        <v>5784</v>
      </c>
      <c r="TMN394" s="296" t="s">
        <v>5784</v>
      </c>
      <c r="TMO394" s="296" t="s">
        <v>5784</v>
      </c>
      <c r="TMP394" s="296" t="s">
        <v>5784</v>
      </c>
      <c r="TMQ394" s="296" t="s">
        <v>5784</v>
      </c>
      <c r="TMR394" s="296" t="s">
        <v>5784</v>
      </c>
      <c r="TMS394" s="296" t="s">
        <v>5784</v>
      </c>
      <c r="TMT394" s="296" t="s">
        <v>5784</v>
      </c>
      <c r="TMU394" s="296" t="s">
        <v>5784</v>
      </c>
      <c r="TMV394" s="296" t="s">
        <v>5784</v>
      </c>
      <c r="TMW394" s="296" t="s">
        <v>5784</v>
      </c>
      <c r="TMX394" s="296" t="s">
        <v>5784</v>
      </c>
      <c r="TMY394" s="296" t="s">
        <v>5784</v>
      </c>
      <c r="TMZ394" s="296" t="s">
        <v>5784</v>
      </c>
      <c r="TNA394" s="296" t="s">
        <v>5784</v>
      </c>
      <c r="TNB394" s="296" t="s">
        <v>5784</v>
      </c>
      <c r="TNC394" s="296" t="s">
        <v>5784</v>
      </c>
      <c r="TND394" s="296" t="s">
        <v>5784</v>
      </c>
      <c r="TNE394" s="296" t="s">
        <v>5784</v>
      </c>
      <c r="TNF394" s="296" t="s">
        <v>5784</v>
      </c>
      <c r="TNG394" s="296" t="s">
        <v>5784</v>
      </c>
      <c r="TNH394" s="296" t="s">
        <v>5784</v>
      </c>
      <c r="TNI394" s="296" t="s">
        <v>5784</v>
      </c>
      <c r="TNJ394" s="296" t="s">
        <v>5784</v>
      </c>
      <c r="TNK394" s="296" t="s">
        <v>5784</v>
      </c>
      <c r="TNL394" s="296" t="s">
        <v>5784</v>
      </c>
      <c r="TNM394" s="296" t="s">
        <v>5784</v>
      </c>
      <c r="TNN394" s="296" t="s">
        <v>5784</v>
      </c>
      <c r="TNO394" s="296" t="s">
        <v>5784</v>
      </c>
      <c r="TNP394" s="296" t="s">
        <v>5784</v>
      </c>
      <c r="TNQ394" s="296" t="s">
        <v>5784</v>
      </c>
      <c r="TNR394" s="296" t="s">
        <v>5784</v>
      </c>
      <c r="TNS394" s="296" t="s">
        <v>5784</v>
      </c>
      <c r="TNT394" s="296" t="s">
        <v>5784</v>
      </c>
      <c r="TNU394" s="296" t="s">
        <v>5784</v>
      </c>
      <c r="TNV394" s="296" t="s">
        <v>5784</v>
      </c>
      <c r="TNW394" s="296" t="s">
        <v>5784</v>
      </c>
      <c r="TNX394" s="296" t="s">
        <v>5784</v>
      </c>
      <c r="TNY394" s="296" t="s">
        <v>5784</v>
      </c>
      <c r="TNZ394" s="296" t="s">
        <v>5784</v>
      </c>
      <c r="TOA394" s="296" t="s">
        <v>5784</v>
      </c>
      <c r="TOB394" s="296" t="s">
        <v>5784</v>
      </c>
      <c r="TOC394" s="296" t="s">
        <v>5784</v>
      </c>
      <c r="TOD394" s="296" t="s">
        <v>5784</v>
      </c>
      <c r="TOE394" s="296" t="s">
        <v>5784</v>
      </c>
      <c r="TOF394" s="296" t="s">
        <v>5784</v>
      </c>
      <c r="TOG394" s="296" t="s">
        <v>5784</v>
      </c>
      <c r="TOH394" s="296" t="s">
        <v>5784</v>
      </c>
      <c r="TOI394" s="296" t="s">
        <v>5784</v>
      </c>
      <c r="TOJ394" s="296" t="s">
        <v>5784</v>
      </c>
      <c r="TOK394" s="296" t="s">
        <v>5784</v>
      </c>
      <c r="TOL394" s="296" t="s">
        <v>5784</v>
      </c>
      <c r="TOM394" s="296" t="s">
        <v>5784</v>
      </c>
      <c r="TON394" s="296" t="s">
        <v>5784</v>
      </c>
      <c r="TOO394" s="296" t="s">
        <v>5784</v>
      </c>
      <c r="TOP394" s="296" t="s">
        <v>5784</v>
      </c>
      <c r="TOQ394" s="296" t="s">
        <v>5784</v>
      </c>
      <c r="TOR394" s="296" t="s">
        <v>5784</v>
      </c>
      <c r="TOS394" s="296" t="s">
        <v>5784</v>
      </c>
      <c r="TOT394" s="296" t="s">
        <v>5784</v>
      </c>
      <c r="TOU394" s="296" t="s">
        <v>5784</v>
      </c>
      <c r="TOV394" s="296" t="s">
        <v>5784</v>
      </c>
      <c r="TOW394" s="296" t="s">
        <v>5784</v>
      </c>
      <c r="TOX394" s="296" t="s">
        <v>5784</v>
      </c>
      <c r="TOY394" s="296" t="s">
        <v>5784</v>
      </c>
      <c r="TOZ394" s="296" t="s">
        <v>5784</v>
      </c>
      <c r="TPA394" s="296" t="s">
        <v>5784</v>
      </c>
      <c r="TPB394" s="296" t="s">
        <v>5784</v>
      </c>
      <c r="TPC394" s="296" t="s">
        <v>5784</v>
      </c>
      <c r="TPD394" s="296" t="s">
        <v>5784</v>
      </c>
      <c r="TPE394" s="296" t="s">
        <v>5784</v>
      </c>
      <c r="TPF394" s="296" t="s">
        <v>5784</v>
      </c>
      <c r="TPG394" s="296" t="s">
        <v>5784</v>
      </c>
      <c r="TPH394" s="296" t="s">
        <v>5784</v>
      </c>
      <c r="TPI394" s="296" t="s">
        <v>5784</v>
      </c>
      <c r="TPJ394" s="296" t="s">
        <v>5784</v>
      </c>
      <c r="TPK394" s="296" t="s">
        <v>5784</v>
      </c>
      <c r="TPL394" s="296" t="s">
        <v>5784</v>
      </c>
      <c r="TPM394" s="296" t="s">
        <v>5784</v>
      </c>
      <c r="TPN394" s="296" t="s">
        <v>5784</v>
      </c>
      <c r="TPO394" s="296" t="s">
        <v>5784</v>
      </c>
      <c r="TPP394" s="296" t="s">
        <v>5784</v>
      </c>
      <c r="TPQ394" s="296" t="s">
        <v>5784</v>
      </c>
      <c r="TPR394" s="296" t="s">
        <v>5784</v>
      </c>
      <c r="TPS394" s="296" t="s">
        <v>5784</v>
      </c>
      <c r="TPT394" s="296" t="s">
        <v>5784</v>
      </c>
      <c r="TPU394" s="296" t="s">
        <v>5784</v>
      </c>
      <c r="TPV394" s="296" t="s">
        <v>5784</v>
      </c>
      <c r="TPW394" s="296" t="s">
        <v>5784</v>
      </c>
      <c r="TPX394" s="296" t="s">
        <v>5784</v>
      </c>
      <c r="TPY394" s="296" t="s">
        <v>5784</v>
      </c>
      <c r="TPZ394" s="296" t="s">
        <v>5784</v>
      </c>
      <c r="TQA394" s="296" t="s">
        <v>5784</v>
      </c>
      <c r="TQB394" s="296" t="s">
        <v>5784</v>
      </c>
      <c r="TQC394" s="296" t="s">
        <v>5784</v>
      </c>
      <c r="TQD394" s="296" t="s">
        <v>5784</v>
      </c>
      <c r="TQE394" s="296" t="s">
        <v>5784</v>
      </c>
      <c r="TQF394" s="296" t="s">
        <v>5784</v>
      </c>
      <c r="TQG394" s="296" t="s">
        <v>5784</v>
      </c>
      <c r="TQH394" s="296" t="s">
        <v>5784</v>
      </c>
      <c r="TQI394" s="296" t="s">
        <v>5784</v>
      </c>
      <c r="TQJ394" s="296" t="s">
        <v>5784</v>
      </c>
      <c r="TQK394" s="296" t="s">
        <v>5784</v>
      </c>
      <c r="TQL394" s="296" t="s">
        <v>5784</v>
      </c>
      <c r="TQM394" s="296" t="s">
        <v>5784</v>
      </c>
      <c r="TQN394" s="296" t="s">
        <v>5784</v>
      </c>
      <c r="TQO394" s="296" t="s">
        <v>5784</v>
      </c>
      <c r="TQP394" s="296" t="s">
        <v>5784</v>
      </c>
      <c r="TQQ394" s="296" t="s">
        <v>5784</v>
      </c>
      <c r="TQR394" s="296" t="s">
        <v>5784</v>
      </c>
      <c r="TQS394" s="296" t="s">
        <v>5784</v>
      </c>
      <c r="TQT394" s="296" t="s">
        <v>5784</v>
      </c>
      <c r="TQU394" s="296" t="s">
        <v>5784</v>
      </c>
      <c r="TQV394" s="296" t="s">
        <v>5784</v>
      </c>
      <c r="TQW394" s="296" t="s">
        <v>5784</v>
      </c>
      <c r="TQX394" s="296" t="s">
        <v>5784</v>
      </c>
      <c r="TQY394" s="296" t="s">
        <v>5784</v>
      </c>
      <c r="TQZ394" s="296" t="s">
        <v>5784</v>
      </c>
      <c r="TRA394" s="296" t="s">
        <v>5784</v>
      </c>
      <c r="TRB394" s="296" t="s">
        <v>5784</v>
      </c>
      <c r="TRC394" s="296" t="s">
        <v>5784</v>
      </c>
      <c r="TRD394" s="296" t="s">
        <v>5784</v>
      </c>
      <c r="TRE394" s="296" t="s">
        <v>5784</v>
      </c>
      <c r="TRF394" s="296" t="s">
        <v>5784</v>
      </c>
      <c r="TRG394" s="296" t="s">
        <v>5784</v>
      </c>
      <c r="TRH394" s="296" t="s">
        <v>5784</v>
      </c>
      <c r="TRI394" s="296" t="s">
        <v>5784</v>
      </c>
      <c r="TRJ394" s="296" t="s">
        <v>5784</v>
      </c>
      <c r="TRK394" s="296" t="s">
        <v>5784</v>
      </c>
      <c r="TRL394" s="296" t="s">
        <v>5784</v>
      </c>
      <c r="TRM394" s="296" t="s">
        <v>5784</v>
      </c>
      <c r="TRN394" s="296" t="s">
        <v>5784</v>
      </c>
      <c r="TRO394" s="296" t="s">
        <v>5784</v>
      </c>
      <c r="TRP394" s="296" t="s">
        <v>5784</v>
      </c>
      <c r="TRQ394" s="296" t="s">
        <v>5784</v>
      </c>
      <c r="TRR394" s="296" t="s">
        <v>5784</v>
      </c>
      <c r="TRS394" s="296" t="s">
        <v>5784</v>
      </c>
      <c r="TRT394" s="296" t="s">
        <v>5784</v>
      </c>
      <c r="TRU394" s="296" t="s">
        <v>5784</v>
      </c>
      <c r="TRV394" s="296" t="s">
        <v>5784</v>
      </c>
      <c r="TRW394" s="296" t="s">
        <v>5784</v>
      </c>
      <c r="TRX394" s="296" t="s">
        <v>5784</v>
      </c>
      <c r="TRY394" s="296" t="s">
        <v>5784</v>
      </c>
      <c r="TRZ394" s="296" t="s">
        <v>5784</v>
      </c>
      <c r="TSA394" s="296" t="s">
        <v>5784</v>
      </c>
      <c r="TSB394" s="296" t="s">
        <v>5784</v>
      </c>
      <c r="TSC394" s="296" t="s">
        <v>5784</v>
      </c>
      <c r="TSD394" s="296" t="s">
        <v>5784</v>
      </c>
      <c r="TSE394" s="296" t="s">
        <v>5784</v>
      </c>
      <c r="TSF394" s="296" t="s">
        <v>5784</v>
      </c>
      <c r="TSG394" s="296" t="s">
        <v>5784</v>
      </c>
      <c r="TSH394" s="296" t="s">
        <v>5784</v>
      </c>
      <c r="TSI394" s="296" t="s">
        <v>5784</v>
      </c>
      <c r="TSJ394" s="296" t="s">
        <v>5784</v>
      </c>
      <c r="TSK394" s="296" t="s">
        <v>5784</v>
      </c>
      <c r="TSL394" s="296" t="s">
        <v>5784</v>
      </c>
      <c r="TSM394" s="296" t="s">
        <v>5784</v>
      </c>
      <c r="TSN394" s="296" t="s">
        <v>5784</v>
      </c>
      <c r="TSO394" s="296" t="s">
        <v>5784</v>
      </c>
      <c r="TSP394" s="296" t="s">
        <v>5784</v>
      </c>
      <c r="TSQ394" s="296" t="s">
        <v>5784</v>
      </c>
      <c r="TSR394" s="296" t="s">
        <v>5784</v>
      </c>
      <c r="TSS394" s="296" t="s">
        <v>5784</v>
      </c>
      <c r="TST394" s="296" t="s">
        <v>5784</v>
      </c>
      <c r="TSU394" s="296" t="s">
        <v>5784</v>
      </c>
      <c r="TSV394" s="296" t="s">
        <v>5784</v>
      </c>
      <c r="TSW394" s="296" t="s">
        <v>5784</v>
      </c>
      <c r="TSX394" s="296" t="s">
        <v>5784</v>
      </c>
      <c r="TSY394" s="296" t="s">
        <v>5784</v>
      </c>
      <c r="TSZ394" s="296" t="s">
        <v>5784</v>
      </c>
      <c r="TTA394" s="296" t="s">
        <v>5784</v>
      </c>
      <c r="TTB394" s="296" t="s">
        <v>5784</v>
      </c>
      <c r="TTC394" s="296" t="s">
        <v>5784</v>
      </c>
      <c r="TTD394" s="296" t="s">
        <v>5784</v>
      </c>
      <c r="TTE394" s="296" t="s">
        <v>5784</v>
      </c>
      <c r="TTF394" s="296" t="s">
        <v>5784</v>
      </c>
      <c r="TTG394" s="296" t="s">
        <v>5784</v>
      </c>
      <c r="TTH394" s="296" t="s">
        <v>5784</v>
      </c>
      <c r="TTI394" s="296" t="s">
        <v>5784</v>
      </c>
      <c r="TTJ394" s="296" t="s">
        <v>5784</v>
      </c>
      <c r="TTK394" s="296" t="s">
        <v>5784</v>
      </c>
      <c r="TTL394" s="296" t="s">
        <v>5784</v>
      </c>
      <c r="TTM394" s="296" t="s">
        <v>5784</v>
      </c>
      <c r="TTN394" s="296" t="s">
        <v>5784</v>
      </c>
      <c r="TTO394" s="296" t="s">
        <v>5784</v>
      </c>
      <c r="TTP394" s="296" t="s">
        <v>5784</v>
      </c>
      <c r="TTQ394" s="296" t="s">
        <v>5784</v>
      </c>
      <c r="TTR394" s="296" t="s">
        <v>5784</v>
      </c>
      <c r="TTS394" s="296" t="s">
        <v>5784</v>
      </c>
      <c r="TTT394" s="296" t="s">
        <v>5784</v>
      </c>
      <c r="TTU394" s="296" t="s">
        <v>5784</v>
      </c>
      <c r="TTV394" s="296" t="s">
        <v>5784</v>
      </c>
      <c r="TTW394" s="296" t="s">
        <v>5784</v>
      </c>
      <c r="TTX394" s="296" t="s">
        <v>5784</v>
      </c>
      <c r="TTY394" s="296" t="s">
        <v>5784</v>
      </c>
      <c r="TTZ394" s="296" t="s">
        <v>5784</v>
      </c>
      <c r="TUA394" s="296" t="s">
        <v>5784</v>
      </c>
      <c r="TUB394" s="296" t="s">
        <v>5784</v>
      </c>
      <c r="TUC394" s="296" t="s">
        <v>5784</v>
      </c>
      <c r="TUD394" s="296" t="s">
        <v>5784</v>
      </c>
      <c r="TUE394" s="296" t="s">
        <v>5784</v>
      </c>
      <c r="TUF394" s="296" t="s">
        <v>5784</v>
      </c>
      <c r="TUG394" s="296" t="s">
        <v>5784</v>
      </c>
      <c r="TUH394" s="296" t="s">
        <v>5784</v>
      </c>
      <c r="TUI394" s="296" t="s">
        <v>5784</v>
      </c>
      <c r="TUJ394" s="296" t="s">
        <v>5784</v>
      </c>
      <c r="TUK394" s="296" t="s">
        <v>5784</v>
      </c>
      <c r="TUL394" s="296" t="s">
        <v>5784</v>
      </c>
      <c r="TUM394" s="296" t="s">
        <v>5784</v>
      </c>
      <c r="TUN394" s="296" t="s">
        <v>5784</v>
      </c>
      <c r="TUO394" s="296" t="s">
        <v>5784</v>
      </c>
      <c r="TUP394" s="296" t="s">
        <v>5784</v>
      </c>
      <c r="TUQ394" s="296" t="s">
        <v>5784</v>
      </c>
      <c r="TUR394" s="296" t="s">
        <v>5784</v>
      </c>
      <c r="TUS394" s="296" t="s">
        <v>5784</v>
      </c>
      <c r="TUT394" s="296" t="s">
        <v>5784</v>
      </c>
      <c r="TUU394" s="296" t="s">
        <v>5784</v>
      </c>
      <c r="TUV394" s="296" t="s">
        <v>5784</v>
      </c>
      <c r="TUW394" s="296" t="s">
        <v>5784</v>
      </c>
      <c r="TUX394" s="296" t="s">
        <v>5784</v>
      </c>
      <c r="TUY394" s="296" t="s">
        <v>5784</v>
      </c>
      <c r="TUZ394" s="296" t="s">
        <v>5784</v>
      </c>
      <c r="TVA394" s="296" t="s">
        <v>5784</v>
      </c>
      <c r="TVB394" s="296" t="s">
        <v>5784</v>
      </c>
      <c r="TVC394" s="296" t="s">
        <v>5784</v>
      </c>
      <c r="TVD394" s="296" t="s">
        <v>5784</v>
      </c>
      <c r="TVE394" s="296" t="s">
        <v>5784</v>
      </c>
      <c r="TVF394" s="296" t="s">
        <v>5784</v>
      </c>
      <c r="TVG394" s="296" t="s">
        <v>5784</v>
      </c>
      <c r="TVH394" s="296" t="s">
        <v>5784</v>
      </c>
      <c r="TVI394" s="296" t="s">
        <v>5784</v>
      </c>
      <c r="TVJ394" s="296" t="s">
        <v>5784</v>
      </c>
      <c r="TVK394" s="296" t="s">
        <v>5784</v>
      </c>
      <c r="TVL394" s="296" t="s">
        <v>5784</v>
      </c>
      <c r="TVM394" s="296" t="s">
        <v>5784</v>
      </c>
      <c r="TVN394" s="296" t="s">
        <v>5784</v>
      </c>
      <c r="TVO394" s="296" t="s">
        <v>5784</v>
      </c>
      <c r="TVP394" s="296" t="s">
        <v>5784</v>
      </c>
      <c r="TVQ394" s="296" t="s">
        <v>5784</v>
      </c>
      <c r="TVR394" s="296" t="s">
        <v>5784</v>
      </c>
      <c r="TVS394" s="296" t="s">
        <v>5784</v>
      </c>
      <c r="TVT394" s="296" t="s">
        <v>5784</v>
      </c>
      <c r="TVU394" s="296" t="s">
        <v>5784</v>
      </c>
      <c r="TVV394" s="296" t="s">
        <v>5784</v>
      </c>
      <c r="TVW394" s="296" t="s">
        <v>5784</v>
      </c>
      <c r="TVX394" s="296" t="s">
        <v>5784</v>
      </c>
      <c r="TVY394" s="296" t="s">
        <v>5784</v>
      </c>
      <c r="TVZ394" s="296" t="s">
        <v>5784</v>
      </c>
      <c r="TWA394" s="296" t="s">
        <v>5784</v>
      </c>
      <c r="TWB394" s="296" t="s">
        <v>5784</v>
      </c>
      <c r="TWC394" s="296" t="s">
        <v>5784</v>
      </c>
      <c r="TWD394" s="296" t="s">
        <v>5784</v>
      </c>
      <c r="TWE394" s="296" t="s">
        <v>5784</v>
      </c>
      <c r="TWF394" s="296" t="s">
        <v>5784</v>
      </c>
      <c r="TWG394" s="296" t="s">
        <v>5784</v>
      </c>
      <c r="TWH394" s="296" t="s">
        <v>5784</v>
      </c>
      <c r="TWI394" s="296" t="s">
        <v>5784</v>
      </c>
      <c r="TWJ394" s="296" t="s">
        <v>5784</v>
      </c>
      <c r="TWK394" s="296" t="s">
        <v>5784</v>
      </c>
      <c r="TWL394" s="296" t="s">
        <v>5784</v>
      </c>
      <c r="TWM394" s="296" t="s">
        <v>5784</v>
      </c>
      <c r="TWN394" s="296" t="s">
        <v>5784</v>
      </c>
      <c r="TWO394" s="296" t="s">
        <v>5784</v>
      </c>
      <c r="TWP394" s="296" t="s">
        <v>5784</v>
      </c>
      <c r="TWQ394" s="296" t="s">
        <v>5784</v>
      </c>
      <c r="TWR394" s="296" t="s">
        <v>5784</v>
      </c>
      <c r="TWS394" s="296" t="s">
        <v>5784</v>
      </c>
      <c r="TWT394" s="296" t="s">
        <v>5784</v>
      </c>
      <c r="TWU394" s="296" t="s">
        <v>5784</v>
      </c>
      <c r="TWV394" s="296" t="s">
        <v>5784</v>
      </c>
      <c r="TWW394" s="296" t="s">
        <v>5784</v>
      </c>
      <c r="TWX394" s="296" t="s">
        <v>5784</v>
      </c>
      <c r="TWY394" s="296" t="s">
        <v>5784</v>
      </c>
      <c r="TWZ394" s="296" t="s">
        <v>5784</v>
      </c>
      <c r="TXA394" s="296" t="s">
        <v>5784</v>
      </c>
      <c r="TXB394" s="296" t="s">
        <v>5784</v>
      </c>
      <c r="TXC394" s="296" t="s">
        <v>5784</v>
      </c>
      <c r="TXD394" s="296" t="s">
        <v>5784</v>
      </c>
      <c r="TXE394" s="296" t="s">
        <v>5784</v>
      </c>
      <c r="TXF394" s="296" t="s">
        <v>5784</v>
      </c>
      <c r="TXG394" s="296" t="s">
        <v>5784</v>
      </c>
      <c r="TXH394" s="296" t="s">
        <v>5784</v>
      </c>
      <c r="TXI394" s="296" t="s">
        <v>5784</v>
      </c>
      <c r="TXJ394" s="296" t="s">
        <v>5784</v>
      </c>
      <c r="TXK394" s="296" t="s">
        <v>5784</v>
      </c>
      <c r="TXL394" s="296" t="s">
        <v>5784</v>
      </c>
      <c r="TXM394" s="296" t="s">
        <v>5784</v>
      </c>
      <c r="TXN394" s="296" t="s">
        <v>5784</v>
      </c>
      <c r="TXO394" s="296" t="s">
        <v>5784</v>
      </c>
      <c r="TXP394" s="296" t="s">
        <v>5784</v>
      </c>
      <c r="TXQ394" s="296" t="s">
        <v>5784</v>
      </c>
      <c r="TXR394" s="296" t="s">
        <v>5784</v>
      </c>
      <c r="TXS394" s="296" t="s">
        <v>5784</v>
      </c>
      <c r="TXT394" s="296" t="s">
        <v>5784</v>
      </c>
      <c r="TXU394" s="296" t="s">
        <v>5784</v>
      </c>
      <c r="TXV394" s="296" t="s">
        <v>5784</v>
      </c>
      <c r="TXW394" s="296" t="s">
        <v>5784</v>
      </c>
      <c r="TXX394" s="296" t="s">
        <v>5784</v>
      </c>
      <c r="TXY394" s="296" t="s">
        <v>5784</v>
      </c>
      <c r="TXZ394" s="296" t="s">
        <v>5784</v>
      </c>
      <c r="TYA394" s="296" t="s">
        <v>5784</v>
      </c>
      <c r="TYB394" s="296" t="s">
        <v>5784</v>
      </c>
      <c r="TYC394" s="296" t="s">
        <v>5784</v>
      </c>
      <c r="TYD394" s="296" t="s">
        <v>5784</v>
      </c>
      <c r="TYE394" s="296" t="s">
        <v>5784</v>
      </c>
      <c r="TYF394" s="296" t="s">
        <v>5784</v>
      </c>
      <c r="TYG394" s="296" t="s">
        <v>5784</v>
      </c>
      <c r="TYH394" s="296" t="s">
        <v>5784</v>
      </c>
      <c r="TYI394" s="296" t="s">
        <v>5784</v>
      </c>
      <c r="TYJ394" s="296" t="s">
        <v>5784</v>
      </c>
      <c r="TYK394" s="296" t="s">
        <v>5784</v>
      </c>
      <c r="TYL394" s="296" t="s">
        <v>5784</v>
      </c>
      <c r="TYM394" s="296" t="s">
        <v>5784</v>
      </c>
      <c r="TYN394" s="296" t="s">
        <v>5784</v>
      </c>
      <c r="TYO394" s="296" t="s">
        <v>5784</v>
      </c>
      <c r="TYP394" s="296" t="s">
        <v>5784</v>
      </c>
      <c r="TYQ394" s="296" t="s">
        <v>5784</v>
      </c>
      <c r="TYR394" s="296" t="s">
        <v>5784</v>
      </c>
      <c r="TYS394" s="296" t="s">
        <v>5784</v>
      </c>
      <c r="TYT394" s="296" t="s">
        <v>5784</v>
      </c>
      <c r="TYU394" s="296" t="s">
        <v>5784</v>
      </c>
      <c r="TYV394" s="296" t="s">
        <v>5784</v>
      </c>
      <c r="TYW394" s="296" t="s">
        <v>5784</v>
      </c>
      <c r="TYX394" s="296" t="s">
        <v>5784</v>
      </c>
      <c r="TYY394" s="296" t="s">
        <v>5784</v>
      </c>
      <c r="TYZ394" s="296" t="s">
        <v>5784</v>
      </c>
      <c r="TZA394" s="296" t="s">
        <v>5784</v>
      </c>
      <c r="TZB394" s="296" t="s">
        <v>5784</v>
      </c>
      <c r="TZC394" s="296" t="s">
        <v>5784</v>
      </c>
      <c r="TZD394" s="296" t="s">
        <v>5784</v>
      </c>
      <c r="TZE394" s="296" t="s">
        <v>5784</v>
      </c>
      <c r="TZF394" s="296" t="s">
        <v>5784</v>
      </c>
      <c r="TZG394" s="296" t="s">
        <v>5784</v>
      </c>
      <c r="TZH394" s="296" t="s">
        <v>5784</v>
      </c>
      <c r="TZI394" s="296" t="s">
        <v>5784</v>
      </c>
      <c r="TZJ394" s="296" t="s">
        <v>5784</v>
      </c>
      <c r="TZK394" s="296" t="s">
        <v>5784</v>
      </c>
      <c r="TZL394" s="296" t="s">
        <v>5784</v>
      </c>
      <c r="TZM394" s="296" t="s">
        <v>5784</v>
      </c>
      <c r="TZN394" s="296" t="s">
        <v>5784</v>
      </c>
      <c r="TZO394" s="296" t="s">
        <v>5784</v>
      </c>
      <c r="TZP394" s="296" t="s">
        <v>5784</v>
      </c>
      <c r="TZQ394" s="296" t="s">
        <v>5784</v>
      </c>
      <c r="TZR394" s="296" t="s">
        <v>5784</v>
      </c>
      <c r="TZS394" s="296" t="s">
        <v>5784</v>
      </c>
      <c r="TZT394" s="296" t="s">
        <v>5784</v>
      </c>
      <c r="TZU394" s="296" t="s">
        <v>5784</v>
      </c>
      <c r="TZV394" s="296" t="s">
        <v>5784</v>
      </c>
      <c r="TZW394" s="296" t="s">
        <v>5784</v>
      </c>
      <c r="TZX394" s="296" t="s">
        <v>5784</v>
      </c>
      <c r="TZY394" s="296" t="s">
        <v>5784</v>
      </c>
      <c r="TZZ394" s="296" t="s">
        <v>5784</v>
      </c>
      <c r="UAA394" s="296" t="s">
        <v>5784</v>
      </c>
      <c r="UAB394" s="296" t="s">
        <v>5784</v>
      </c>
      <c r="UAC394" s="296" t="s">
        <v>5784</v>
      </c>
      <c r="UAD394" s="296" t="s">
        <v>5784</v>
      </c>
      <c r="UAE394" s="296" t="s">
        <v>5784</v>
      </c>
      <c r="UAF394" s="296" t="s">
        <v>5784</v>
      </c>
      <c r="UAG394" s="296" t="s">
        <v>5784</v>
      </c>
      <c r="UAH394" s="296" t="s">
        <v>5784</v>
      </c>
      <c r="UAI394" s="296" t="s">
        <v>5784</v>
      </c>
      <c r="UAJ394" s="296" t="s">
        <v>5784</v>
      </c>
      <c r="UAK394" s="296" t="s">
        <v>5784</v>
      </c>
      <c r="UAL394" s="296" t="s">
        <v>5784</v>
      </c>
      <c r="UAM394" s="296" t="s">
        <v>5784</v>
      </c>
      <c r="UAN394" s="296" t="s">
        <v>5784</v>
      </c>
      <c r="UAO394" s="296" t="s">
        <v>5784</v>
      </c>
      <c r="UAP394" s="296" t="s">
        <v>5784</v>
      </c>
      <c r="UAQ394" s="296" t="s">
        <v>5784</v>
      </c>
      <c r="UAR394" s="296" t="s">
        <v>5784</v>
      </c>
      <c r="UAS394" s="296" t="s">
        <v>5784</v>
      </c>
      <c r="UAT394" s="296" t="s">
        <v>5784</v>
      </c>
      <c r="UAU394" s="296" t="s">
        <v>5784</v>
      </c>
      <c r="UAV394" s="296" t="s">
        <v>5784</v>
      </c>
      <c r="UAW394" s="296" t="s">
        <v>5784</v>
      </c>
      <c r="UAX394" s="296" t="s">
        <v>5784</v>
      </c>
      <c r="UAY394" s="296" t="s">
        <v>5784</v>
      </c>
      <c r="UAZ394" s="296" t="s">
        <v>5784</v>
      </c>
      <c r="UBA394" s="296" t="s">
        <v>5784</v>
      </c>
      <c r="UBB394" s="296" t="s">
        <v>5784</v>
      </c>
      <c r="UBC394" s="296" t="s">
        <v>5784</v>
      </c>
      <c r="UBD394" s="296" t="s">
        <v>5784</v>
      </c>
      <c r="UBE394" s="296" t="s">
        <v>5784</v>
      </c>
      <c r="UBF394" s="296" t="s">
        <v>5784</v>
      </c>
      <c r="UBG394" s="296" t="s">
        <v>5784</v>
      </c>
      <c r="UBH394" s="296" t="s">
        <v>5784</v>
      </c>
      <c r="UBI394" s="296" t="s">
        <v>5784</v>
      </c>
      <c r="UBJ394" s="296" t="s">
        <v>5784</v>
      </c>
      <c r="UBK394" s="296" t="s">
        <v>5784</v>
      </c>
      <c r="UBL394" s="296" t="s">
        <v>5784</v>
      </c>
      <c r="UBM394" s="296" t="s">
        <v>5784</v>
      </c>
      <c r="UBN394" s="296" t="s">
        <v>5784</v>
      </c>
      <c r="UBO394" s="296" t="s">
        <v>5784</v>
      </c>
      <c r="UBP394" s="296" t="s">
        <v>5784</v>
      </c>
      <c r="UBQ394" s="296" t="s">
        <v>5784</v>
      </c>
      <c r="UBR394" s="296" t="s">
        <v>5784</v>
      </c>
      <c r="UBS394" s="296" t="s">
        <v>5784</v>
      </c>
      <c r="UBT394" s="296" t="s">
        <v>5784</v>
      </c>
      <c r="UBU394" s="296" t="s">
        <v>5784</v>
      </c>
      <c r="UBV394" s="296" t="s">
        <v>5784</v>
      </c>
      <c r="UBW394" s="296" t="s">
        <v>5784</v>
      </c>
      <c r="UBX394" s="296" t="s">
        <v>5784</v>
      </c>
      <c r="UBY394" s="296" t="s">
        <v>5784</v>
      </c>
      <c r="UBZ394" s="296" t="s">
        <v>5784</v>
      </c>
      <c r="UCA394" s="296" t="s">
        <v>5784</v>
      </c>
      <c r="UCB394" s="296" t="s">
        <v>5784</v>
      </c>
      <c r="UCC394" s="296" t="s">
        <v>5784</v>
      </c>
      <c r="UCD394" s="296" t="s">
        <v>5784</v>
      </c>
      <c r="UCE394" s="296" t="s">
        <v>5784</v>
      </c>
      <c r="UCF394" s="296" t="s">
        <v>5784</v>
      </c>
      <c r="UCG394" s="296" t="s">
        <v>5784</v>
      </c>
      <c r="UCH394" s="296" t="s">
        <v>5784</v>
      </c>
      <c r="UCI394" s="296" t="s">
        <v>5784</v>
      </c>
      <c r="UCJ394" s="296" t="s">
        <v>5784</v>
      </c>
      <c r="UCK394" s="296" t="s">
        <v>5784</v>
      </c>
      <c r="UCL394" s="296" t="s">
        <v>5784</v>
      </c>
      <c r="UCM394" s="296" t="s">
        <v>5784</v>
      </c>
      <c r="UCN394" s="296" t="s">
        <v>5784</v>
      </c>
      <c r="UCO394" s="296" t="s">
        <v>5784</v>
      </c>
      <c r="UCP394" s="296" t="s">
        <v>5784</v>
      </c>
      <c r="UCQ394" s="296" t="s">
        <v>5784</v>
      </c>
      <c r="UCR394" s="296" t="s">
        <v>5784</v>
      </c>
      <c r="UCS394" s="296" t="s">
        <v>5784</v>
      </c>
      <c r="UCT394" s="296" t="s">
        <v>5784</v>
      </c>
      <c r="UCU394" s="296" t="s">
        <v>5784</v>
      </c>
      <c r="UCV394" s="296" t="s">
        <v>5784</v>
      </c>
      <c r="UCW394" s="296" t="s">
        <v>5784</v>
      </c>
      <c r="UCX394" s="296" t="s">
        <v>5784</v>
      </c>
      <c r="UCY394" s="296" t="s">
        <v>5784</v>
      </c>
      <c r="UCZ394" s="296" t="s">
        <v>5784</v>
      </c>
      <c r="UDA394" s="296" t="s">
        <v>5784</v>
      </c>
      <c r="UDB394" s="296" t="s">
        <v>5784</v>
      </c>
      <c r="UDC394" s="296" t="s">
        <v>5784</v>
      </c>
      <c r="UDD394" s="296" t="s">
        <v>5784</v>
      </c>
      <c r="UDE394" s="296" t="s">
        <v>5784</v>
      </c>
      <c r="UDF394" s="296" t="s">
        <v>5784</v>
      </c>
      <c r="UDG394" s="296" t="s">
        <v>5784</v>
      </c>
      <c r="UDH394" s="296" t="s">
        <v>5784</v>
      </c>
      <c r="UDI394" s="296" t="s">
        <v>5784</v>
      </c>
      <c r="UDJ394" s="296" t="s">
        <v>5784</v>
      </c>
      <c r="UDK394" s="296" t="s">
        <v>5784</v>
      </c>
      <c r="UDL394" s="296" t="s">
        <v>5784</v>
      </c>
      <c r="UDM394" s="296" t="s">
        <v>5784</v>
      </c>
      <c r="UDN394" s="296" t="s">
        <v>5784</v>
      </c>
      <c r="UDO394" s="296" t="s">
        <v>5784</v>
      </c>
      <c r="UDP394" s="296" t="s">
        <v>5784</v>
      </c>
      <c r="UDQ394" s="296" t="s">
        <v>5784</v>
      </c>
      <c r="UDR394" s="296" t="s">
        <v>5784</v>
      </c>
      <c r="UDS394" s="296" t="s">
        <v>5784</v>
      </c>
      <c r="UDT394" s="296" t="s">
        <v>5784</v>
      </c>
      <c r="UDU394" s="296" t="s">
        <v>5784</v>
      </c>
      <c r="UDV394" s="296" t="s">
        <v>5784</v>
      </c>
      <c r="UDW394" s="296" t="s">
        <v>5784</v>
      </c>
      <c r="UDX394" s="296" t="s">
        <v>5784</v>
      </c>
      <c r="UDY394" s="296" t="s">
        <v>5784</v>
      </c>
      <c r="UDZ394" s="296" t="s">
        <v>5784</v>
      </c>
      <c r="UEA394" s="296" t="s">
        <v>5784</v>
      </c>
      <c r="UEB394" s="296" t="s">
        <v>5784</v>
      </c>
      <c r="UEC394" s="296" t="s">
        <v>5784</v>
      </c>
      <c r="UED394" s="296" t="s">
        <v>5784</v>
      </c>
      <c r="UEE394" s="296" t="s">
        <v>5784</v>
      </c>
      <c r="UEF394" s="296" t="s">
        <v>5784</v>
      </c>
      <c r="UEG394" s="296" t="s">
        <v>5784</v>
      </c>
      <c r="UEH394" s="296" t="s">
        <v>5784</v>
      </c>
      <c r="UEI394" s="296" t="s">
        <v>5784</v>
      </c>
      <c r="UEJ394" s="296" t="s">
        <v>5784</v>
      </c>
      <c r="UEK394" s="296" t="s">
        <v>5784</v>
      </c>
      <c r="UEL394" s="296" t="s">
        <v>5784</v>
      </c>
      <c r="UEM394" s="296" t="s">
        <v>5784</v>
      </c>
      <c r="UEN394" s="296" t="s">
        <v>5784</v>
      </c>
      <c r="UEO394" s="296" t="s">
        <v>5784</v>
      </c>
      <c r="UEP394" s="296" t="s">
        <v>5784</v>
      </c>
      <c r="UEQ394" s="296" t="s">
        <v>5784</v>
      </c>
      <c r="UER394" s="296" t="s">
        <v>5784</v>
      </c>
      <c r="UES394" s="296" t="s">
        <v>5784</v>
      </c>
      <c r="UET394" s="296" t="s">
        <v>5784</v>
      </c>
      <c r="UEU394" s="296" t="s">
        <v>5784</v>
      </c>
      <c r="UEV394" s="296" t="s">
        <v>5784</v>
      </c>
      <c r="UEW394" s="296" t="s">
        <v>5784</v>
      </c>
      <c r="UEX394" s="296" t="s">
        <v>5784</v>
      </c>
      <c r="UEY394" s="296" t="s">
        <v>5784</v>
      </c>
      <c r="UEZ394" s="296" t="s">
        <v>5784</v>
      </c>
      <c r="UFA394" s="296" t="s">
        <v>5784</v>
      </c>
      <c r="UFB394" s="296" t="s">
        <v>5784</v>
      </c>
      <c r="UFC394" s="296" t="s">
        <v>5784</v>
      </c>
      <c r="UFD394" s="296" t="s">
        <v>5784</v>
      </c>
      <c r="UFE394" s="296" t="s">
        <v>5784</v>
      </c>
      <c r="UFF394" s="296" t="s">
        <v>5784</v>
      </c>
      <c r="UFG394" s="296" t="s">
        <v>5784</v>
      </c>
      <c r="UFH394" s="296" t="s">
        <v>5784</v>
      </c>
      <c r="UFI394" s="296" t="s">
        <v>5784</v>
      </c>
      <c r="UFJ394" s="296" t="s">
        <v>5784</v>
      </c>
      <c r="UFK394" s="296" t="s">
        <v>5784</v>
      </c>
      <c r="UFL394" s="296" t="s">
        <v>5784</v>
      </c>
      <c r="UFM394" s="296" t="s">
        <v>5784</v>
      </c>
      <c r="UFN394" s="296" t="s">
        <v>5784</v>
      </c>
      <c r="UFO394" s="296" t="s">
        <v>5784</v>
      </c>
      <c r="UFP394" s="296" t="s">
        <v>5784</v>
      </c>
      <c r="UFQ394" s="296" t="s">
        <v>5784</v>
      </c>
      <c r="UFR394" s="296" t="s">
        <v>5784</v>
      </c>
      <c r="UFS394" s="296" t="s">
        <v>5784</v>
      </c>
      <c r="UFT394" s="296" t="s">
        <v>5784</v>
      </c>
      <c r="UFU394" s="296" t="s">
        <v>5784</v>
      </c>
      <c r="UFV394" s="296" t="s">
        <v>5784</v>
      </c>
      <c r="UFW394" s="296" t="s">
        <v>5784</v>
      </c>
      <c r="UFX394" s="296" t="s">
        <v>5784</v>
      </c>
      <c r="UFY394" s="296" t="s">
        <v>5784</v>
      </c>
      <c r="UFZ394" s="296" t="s">
        <v>5784</v>
      </c>
      <c r="UGA394" s="296" t="s">
        <v>5784</v>
      </c>
      <c r="UGB394" s="296" t="s">
        <v>5784</v>
      </c>
      <c r="UGC394" s="296" t="s">
        <v>5784</v>
      </c>
      <c r="UGD394" s="296" t="s">
        <v>5784</v>
      </c>
      <c r="UGE394" s="296" t="s">
        <v>5784</v>
      </c>
      <c r="UGF394" s="296" t="s">
        <v>5784</v>
      </c>
      <c r="UGG394" s="296" t="s">
        <v>5784</v>
      </c>
      <c r="UGH394" s="296" t="s">
        <v>5784</v>
      </c>
      <c r="UGI394" s="296" t="s">
        <v>5784</v>
      </c>
      <c r="UGJ394" s="296" t="s">
        <v>5784</v>
      </c>
      <c r="UGK394" s="296" t="s">
        <v>5784</v>
      </c>
      <c r="UGL394" s="296" t="s">
        <v>5784</v>
      </c>
      <c r="UGM394" s="296" t="s">
        <v>5784</v>
      </c>
      <c r="UGN394" s="296" t="s">
        <v>5784</v>
      </c>
      <c r="UGO394" s="296" t="s">
        <v>5784</v>
      </c>
      <c r="UGP394" s="296" t="s">
        <v>5784</v>
      </c>
      <c r="UGQ394" s="296" t="s">
        <v>5784</v>
      </c>
      <c r="UGR394" s="296" t="s">
        <v>5784</v>
      </c>
      <c r="UGS394" s="296" t="s">
        <v>5784</v>
      </c>
      <c r="UGT394" s="296" t="s">
        <v>5784</v>
      </c>
      <c r="UGU394" s="296" t="s">
        <v>5784</v>
      </c>
      <c r="UGV394" s="296" t="s">
        <v>5784</v>
      </c>
      <c r="UGW394" s="296" t="s">
        <v>5784</v>
      </c>
      <c r="UGX394" s="296" t="s">
        <v>5784</v>
      </c>
      <c r="UGY394" s="296" t="s">
        <v>5784</v>
      </c>
      <c r="UGZ394" s="296" t="s">
        <v>5784</v>
      </c>
      <c r="UHA394" s="296" t="s">
        <v>5784</v>
      </c>
      <c r="UHB394" s="296" t="s">
        <v>5784</v>
      </c>
      <c r="UHC394" s="296" t="s">
        <v>5784</v>
      </c>
      <c r="UHD394" s="296" t="s">
        <v>5784</v>
      </c>
      <c r="UHE394" s="296" t="s">
        <v>5784</v>
      </c>
      <c r="UHF394" s="296" t="s">
        <v>5784</v>
      </c>
      <c r="UHG394" s="296" t="s">
        <v>5784</v>
      </c>
      <c r="UHH394" s="296" t="s">
        <v>5784</v>
      </c>
      <c r="UHI394" s="296" t="s">
        <v>5784</v>
      </c>
      <c r="UHJ394" s="296" t="s">
        <v>5784</v>
      </c>
      <c r="UHK394" s="296" t="s">
        <v>5784</v>
      </c>
      <c r="UHL394" s="296" t="s">
        <v>5784</v>
      </c>
      <c r="UHM394" s="296" t="s">
        <v>5784</v>
      </c>
      <c r="UHN394" s="296" t="s">
        <v>5784</v>
      </c>
      <c r="UHO394" s="296" t="s">
        <v>5784</v>
      </c>
      <c r="UHP394" s="296" t="s">
        <v>5784</v>
      </c>
      <c r="UHQ394" s="296" t="s">
        <v>5784</v>
      </c>
      <c r="UHR394" s="296" t="s">
        <v>5784</v>
      </c>
      <c r="UHS394" s="296" t="s">
        <v>5784</v>
      </c>
      <c r="UHT394" s="296" t="s">
        <v>5784</v>
      </c>
      <c r="UHU394" s="296" t="s">
        <v>5784</v>
      </c>
      <c r="UHV394" s="296" t="s">
        <v>5784</v>
      </c>
      <c r="UHW394" s="296" t="s">
        <v>5784</v>
      </c>
      <c r="UHX394" s="296" t="s">
        <v>5784</v>
      </c>
      <c r="UHY394" s="296" t="s">
        <v>5784</v>
      </c>
      <c r="UHZ394" s="296" t="s">
        <v>5784</v>
      </c>
      <c r="UIA394" s="296" t="s">
        <v>5784</v>
      </c>
      <c r="UIB394" s="296" t="s">
        <v>5784</v>
      </c>
      <c r="UIC394" s="296" t="s">
        <v>5784</v>
      </c>
      <c r="UID394" s="296" t="s">
        <v>5784</v>
      </c>
      <c r="UIE394" s="296" t="s">
        <v>5784</v>
      </c>
      <c r="UIF394" s="296" t="s">
        <v>5784</v>
      </c>
      <c r="UIG394" s="296" t="s">
        <v>5784</v>
      </c>
      <c r="UIH394" s="296" t="s">
        <v>5784</v>
      </c>
      <c r="UII394" s="296" t="s">
        <v>5784</v>
      </c>
      <c r="UIJ394" s="296" t="s">
        <v>5784</v>
      </c>
      <c r="UIK394" s="296" t="s">
        <v>5784</v>
      </c>
      <c r="UIL394" s="296" t="s">
        <v>5784</v>
      </c>
      <c r="UIM394" s="296" t="s">
        <v>5784</v>
      </c>
      <c r="UIN394" s="296" t="s">
        <v>5784</v>
      </c>
      <c r="UIO394" s="296" t="s">
        <v>5784</v>
      </c>
      <c r="UIP394" s="296" t="s">
        <v>5784</v>
      </c>
      <c r="UIQ394" s="296" t="s">
        <v>5784</v>
      </c>
      <c r="UIR394" s="296" t="s">
        <v>5784</v>
      </c>
      <c r="UIS394" s="296" t="s">
        <v>5784</v>
      </c>
      <c r="UIT394" s="296" t="s">
        <v>5784</v>
      </c>
      <c r="UIU394" s="296" t="s">
        <v>5784</v>
      </c>
      <c r="UIV394" s="296" t="s">
        <v>5784</v>
      </c>
      <c r="UIW394" s="296" t="s">
        <v>5784</v>
      </c>
      <c r="UIX394" s="296" t="s">
        <v>5784</v>
      </c>
      <c r="UIY394" s="296" t="s">
        <v>5784</v>
      </c>
      <c r="UIZ394" s="296" t="s">
        <v>5784</v>
      </c>
      <c r="UJA394" s="296" t="s">
        <v>5784</v>
      </c>
      <c r="UJB394" s="296" t="s">
        <v>5784</v>
      </c>
      <c r="UJC394" s="296" t="s">
        <v>5784</v>
      </c>
      <c r="UJD394" s="296" t="s">
        <v>5784</v>
      </c>
      <c r="UJE394" s="296" t="s">
        <v>5784</v>
      </c>
      <c r="UJF394" s="296" t="s">
        <v>5784</v>
      </c>
      <c r="UJG394" s="296" t="s">
        <v>5784</v>
      </c>
      <c r="UJH394" s="296" t="s">
        <v>5784</v>
      </c>
      <c r="UJI394" s="296" t="s">
        <v>5784</v>
      </c>
      <c r="UJJ394" s="296" t="s">
        <v>5784</v>
      </c>
      <c r="UJK394" s="296" t="s">
        <v>5784</v>
      </c>
      <c r="UJL394" s="296" t="s">
        <v>5784</v>
      </c>
      <c r="UJM394" s="296" t="s">
        <v>5784</v>
      </c>
      <c r="UJN394" s="296" t="s">
        <v>5784</v>
      </c>
      <c r="UJO394" s="296" t="s">
        <v>5784</v>
      </c>
      <c r="UJP394" s="296" t="s">
        <v>5784</v>
      </c>
      <c r="UJQ394" s="296" t="s">
        <v>5784</v>
      </c>
      <c r="UJR394" s="296" t="s">
        <v>5784</v>
      </c>
      <c r="UJS394" s="296" t="s">
        <v>5784</v>
      </c>
      <c r="UJT394" s="296" t="s">
        <v>5784</v>
      </c>
      <c r="UJU394" s="296" t="s">
        <v>5784</v>
      </c>
      <c r="UJV394" s="296" t="s">
        <v>5784</v>
      </c>
      <c r="UJW394" s="296" t="s">
        <v>5784</v>
      </c>
      <c r="UJX394" s="296" t="s">
        <v>5784</v>
      </c>
      <c r="UJY394" s="296" t="s">
        <v>5784</v>
      </c>
      <c r="UJZ394" s="296" t="s">
        <v>5784</v>
      </c>
      <c r="UKA394" s="296" t="s">
        <v>5784</v>
      </c>
      <c r="UKB394" s="296" t="s">
        <v>5784</v>
      </c>
      <c r="UKC394" s="296" t="s">
        <v>5784</v>
      </c>
      <c r="UKD394" s="296" t="s">
        <v>5784</v>
      </c>
      <c r="UKE394" s="296" t="s">
        <v>5784</v>
      </c>
      <c r="UKF394" s="296" t="s">
        <v>5784</v>
      </c>
      <c r="UKG394" s="296" t="s">
        <v>5784</v>
      </c>
      <c r="UKH394" s="296" t="s">
        <v>5784</v>
      </c>
      <c r="UKI394" s="296" t="s">
        <v>5784</v>
      </c>
      <c r="UKJ394" s="296" t="s">
        <v>5784</v>
      </c>
      <c r="UKK394" s="296" t="s">
        <v>5784</v>
      </c>
      <c r="UKL394" s="296" t="s">
        <v>5784</v>
      </c>
      <c r="UKM394" s="296" t="s">
        <v>5784</v>
      </c>
      <c r="UKN394" s="296" t="s">
        <v>5784</v>
      </c>
      <c r="UKO394" s="296" t="s">
        <v>5784</v>
      </c>
      <c r="UKP394" s="296" t="s">
        <v>5784</v>
      </c>
      <c r="UKQ394" s="296" t="s">
        <v>5784</v>
      </c>
      <c r="UKR394" s="296" t="s">
        <v>5784</v>
      </c>
      <c r="UKS394" s="296" t="s">
        <v>5784</v>
      </c>
      <c r="UKT394" s="296" t="s">
        <v>5784</v>
      </c>
      <c r="UKU394" s="296" t="s">
        <v>5784</v>
      </c>
      <c r="UKV394" s="296" t="s">
        <v>5784</v>
      </c>
      <c r="UKW394" s="296" t="s">
        <v>5784</v>
      </c>
      <c r="UKX394" s="296" t="s">
        <v>5784</v>
      </c>
      <c r="UKY394" s="296" t="s">
        <v>5784</v>
      </c>
      <c r="UKZ394" s="296" t="s">
        <v>5784</v>
      </c>
      <c r="ULA394" s="296" t="s">
        <v>5784</v>
      </c>
      <c r="ULB394" s="296" t="s">
        <v>5784</v>
      </c>
      <c r="ULC394" s="296" t="s">
        <v>5784</v>
      </c>
      <c r="ULD394" s="296" t="s">
        <v>5784</v>
      </c>
      <c r="ULE394" s="296" t="s">
        <v>5784</v>
      </c>
      <c r="ULF394" s="296" t="s">
        <v>5784</v>
      </c>
      <c r="ULG394" s="296" t="s">
        <v>5784</v>
      </c>
      <c r="ULH394" s="296" t="s">
        <v>5784</v>
      </c>
      <c r="ULI394" s="296" t="s">
        <v>5784</v>
      </c>
      <c r="ULJ394" s="296" t="s">
        <v>5784</v>
      </c>
      <c r="ULK394" s="296" t="s">
        <v>5784</v>
      </c>
      <c r="ULL394" s="296" t="s">
        <v>5784</v>
      </c>
      <c r="ULM394" s="296" t="s">
        <v>5784</v>
      </c>
      <c r="ULN394" s="296" t="s">
        <v>5784</v>
      </c>
      <c r="ULO394" s="296" t="s">
        <v>5784</v>
      </c>
      <c r="ULP394" s="296" t="s">
        <v>5784</v>
      </c>
      <c r="ULQ394" s="296" t="s">
        <v>5784</v>
      </c>
      <c r="ULR394" s="296" t="s">
        <v>5784</v>
      </c>
      <c r="ULS394" s="296" t="s">
        <v>5784</v>
      </c>
      <c r="ULT394" s="296" t="s">
        <v>5784</v>
      </c>
      <c r="ULU394" s="296" t="s">
        <v>5784</v>
      </c>
      <c r="ULV394" s="296" t="s">
        <v>5784</v>
      </c>
      <c r="ULW394" s="296" t="s">
        <v>5784</v>
      </c>
      <c r="ULX394" s="296" t="s">
        <v>5784</v>
      </c>
      <c r="ULY394" s="296" t="s">
        <v>5784</v>
      </c>
      <c r="ULZ394" s="296" t="s">
        <v>5784</v>
      </c>
      <c r="UMA394" s="296" t="s">
        <v>5784</v>
      </c>
      <c r="UMB394" s="296" t="s">
        <v>5784</v>
      </c>
      <c r="UMC394" s="296" t="s">
        <v>5784</v>
      </c>
      <c r="UMD394" s="296" t="s">
        <v>5784</v>
      </c>
      <c r="UME394" s="296" t="s">
        <v>5784</v>
      </c>
      <c r="UMF394" s="296" t="s">
        <v>5784</v>
      </c>
      <c r="UMG394" s="296" t="s">
        <v>5784</v>
      </c>
      <c r="UMH394" s="296" t="s">
        <v>5784</v>
      </c>
      <c r="UMI394" s="296" t="s">
        <v>5784</v>
      </c>
      <c r="UMJ394" s="296" t="s">
        <v>5784</v>
      </c>
      <c r="UMK394" s="296" t="s">
        <v>5784</v>
      </c>
      <c r="UML394" s="296" t="s">
        <v>5784</v>
      </c>
      <c r="UMM394" s="296" t="s">
        <v>5784</v>
      </c>
      <c r="UMN394" s="296" t="s">
        <v>5784</v>
      </c>
      <c r="UMO394" s="296" t="s">
        <v>5784</v>
      </c>
      <c r="UMP394" s="296" t="s">
        <v>5784</v>
      </c>
      <c r="UMQ394" s="296" t="s">
        <v>5784</v>
      </c>
      <c r="UMR394" s="296" t="s">
        <v>5784</v>
      </c>
      <c r="UMS394" s="296" t="s">
        <v>5784</v>
      </c>
      <c r="UMT394" s="296" t="s">
        <v>5784</v>
      </c>
      <c r="UMU394" s="296" t="s">
        <v>5784</v>
      </c>
      <c r="UMV394" s="296" t="s">
        <v>5784</v>
      </c>
      <c r="UMW394" s="296" t="s">
        <v>5784</v>
      </c>
      <c r="UMX394" s="296" t="s">
        <v>5784</v>
      </c>
      <c r="UMY394" s="296" t="s">
        <v>5784</v>
      </c>
      <c r="UMZ394" s="296" t="s">
        <v>5784</v>
      </c>
      <c r="UNA394" s="296" t="s">
        <v>5784</v>
      </c>
      <c r="UNB394" s="296" t="s">
        <v>5784</v>
      </c>
      <c r="UNC394" s="296" t="s">
        <v>5784</v>
      </c>
      <c r="UND394" s="296" t="s">
        <v>5784</v>
      </c>
      <c r="UNE394" s="296" t="s">
        <v>5784</v>
      </c>
      <c r="UNF394" s="296" t="s">
        <v>5784</v>
      </c>
      <c r="UNG394" s="296" t="s">
        <v>5784</v>
      </c>
      <c r="UNH394" s="296" t="s">
        <v>5784</v>
      </c>
      <c r="UNI394" s="296" t="s">
        <v>5784</v>
      </c>
      <c r="UNJ394" s="296" t="s">
        <v>5784</v>
      </c>
      <c r="UNK394" s="296" t="s">
        <v>5784</v>
      </c>
      <c r="UNL394" s="296" t="s">
        <v>5784</v>
      </c>
      <c r="UNM394" s="296" t="s">
        <v>5784</v>
      </c>
      <c r="UNN394" s="296" t="s">
        <v>5784</v>
      </c>
      <c r="UNO394" s="296" t="s">
        <v>5784</v>
      </c>
      <c r="UNP394" s="296" t="s">
        <v>5784</v>
      </c>
      <c r="UNQ394" s="296" t="s">
        <v>5784</v>
      </c>
      <c r="UNR394" s="296" t="s">
        <v>5784</v>
      </c>
      <c r="UNS394" s="296" t="s">
        <v>5784</v>
      </c>
      <c r="UNT394" s="296" t="s">
        <v>5784</v>
      </c>
      <c r="UNU394" s="296" t="s">
        <v>5784</v>
      </c>
      <c r="UNV394" s="296" t="s">
        <v>5784</v>
      </c>
      <c r="UNW394" s="296" t="s">
        <v>5784</v>
      </c>
      <c r="UNX394" s="296" t="s">
        <v>5784</v>
      </c>
      <c r="UNY394" s="296" t="s">
        <v>5784</v>
      </c>
      <c r="UNZ394" s="296" t="s">
        <v>5784</v>
      </c>
      <c r="UOA394" s="296" t="s">
        <v>5784</v>
      </c>
      <c r="UOB394" s="296" t="s">
        <v>5784</v>
      </c>
      <c r="UOC394" s="296" t="s">
        <v>5784</v>
      </c>
      <c r="UOD394" s="296" t="s">
        <v>5784</v>
      </c>
      <c r="UOE394" s="296" t="s">
        <v>5784</v>
      </c>
      <c r="UOF394" s="296" t="s">
        <v>5784</v>
      </c>
      <c r="UOG394" s="296" t="s">
        <v>5784</v>
      </c>
      <c r="UOH394" s="296" t="s">
        <v>5784</v>
      </c>
      <c r="UOI394" s="296" t="s">
        <v>5784</v>
      </c>
      <c r="UOJ394" s="296" t="s">
        <v>5784</v>
      </c>
      <c r="UOK394" s="296" t="s">
        <v>5784</v>
      </c>
      <c r="UOL394" s="296" t="s">
        <v>5784</v>
      </c>
      <c r="UOM394" s="296" t="s">
        <v>5784</v>
      </c>
      <c r="UON394" s="296" t="s">
        <v>5784</v>
      </c>
      <c r="UOO394" s="296" t="s">
        <v>5784</v>
      </c>
      <c r="UOP394" s="296" t="s">
        <v>5784</v>
      </c>
      <c r="UOQ394" s="296" t="s">
        <v>5784</v>
      </c>
      <c r="UOR394" s="296" t="s">
        <v>5784</v>
      </c>
      <c r="UOS394" s="296" t="s">
        <v>5784</v>
      </c>
      <c r="UOT394" s="296" t="s">
        <v>5784</v>
      </c>
      <c r="UOU394" s="296" t="s">
        <v>5784</v>
      </c>
      <c r="UOV394" s="296" t="s">
        <v>5784</v>
      </c>
      <c r="UOW394" s="296" t="s">
        <v>5784</v>
      </c>
      <c r="UOX394" s="296" t="s">
        <v>5784</v>
      </c>
      <c r="UOY394" s="296" t="s">
        <v>5784</v>
      </c>
      <c r="UOZ394" s="296" t="s">
        <v>5784</v>
      </c>
      <c r="UPA394" s="296" t="s">
        <v>5784</v>
      </c>
      <c r="UPB394" s="296" t="s">
        <v>5784</v>
      </c>
      <c r="UPC394" s="296" t="s">
        <v>5784</v>
      </c>
      <c r="UPD394" s="296" t="s">
        <v>5784</v>
      </c>
      <c r="UPE394" s="296" t="s">
        <v>5784</v>
      </c>
      <c r="UPF394" s="296" t="s">
        <v>5784</v>
      </c>
      <c r="UPG394" s="296" t="s">
        <v>5784</v>
      </c>
      <c r="UPH394" s="296" t="s">
        <v>5784</v>
      </c>
      <c r="UPI394" s="296" t="s">
        <v>5784</v>
      </c>
      <c r="UPJ394" s="296" t="s">
        <v>5784</v>
      </c>
      <c r="UPK394" s="296" t="s">
        <v>5784</v>
      </c>
      <c r="UPL394" s="296" t="s">
        <v>5784</v>
      </c>
      <c r="UPM394" s="296" t="s">
        <v>5784</v>
      </c>
      <c r="UPN394" s="296" t="s">
        <v>5784</v>
      </c>
      <c r="UPO394" s="296" t="s">
        <v>5784</v>
      </c>
      <c r="UPP394" s="296" t="s">
        <v>5784</v>
      </c>
      <c r="UPQ394" s="296" t="s">
        <v>5784</v>
      </c>
      <c r="UPR394" s="296" t="s">
        <v>5784</v>
      </c>
      <c r="UPS394" s="296" t="s">
        <v>5784</v>
      </c>
      <c r="UPT394" s="296" t="s">
        <v>5784</v>
      </c>
      <c r="UPU394" s="296" t="s">
        <v>5784</v>
      </c>
      <c r="UPV394" s="296" t="s">
        <v>5784</v>
      </c>
      <c r="UPW394" s="296" t="s">
        <v>5784</v>
      </c>
      <c r="UPX394" s="296" t="s">
        <v>5784</v>
      </c>
      <c r="UPY394" s="296" t="s">
        <v>5784</v>
      </c>
      <c r="UPZ394" s="296" t="s">
        <v>5784</v>
      </c>
      <c r="UQA394" s="296" t="s">
        <v>5784</v>
      </c>
      <c r="UQB394" s="296" t="s">
        <v>5784</v>
      </c>
      <c r="UQC394" s="296" t="s">
        <v>5784</v>
      </c>
      <c r="UQD394" s="296" t="s">
        <v>5784</v>
      </c>
      <c r="UQE394" s="296" t="s">
        <v>5784</v>
      </c>
      <c r="UQF394" s="296" t="s">
        <v>5784</v>
      </c>
      <c r="UQG394" s="296" t="s">
        <v>5784</v>
      </c>
      <c r="UQH394" s="296" t="s">
        <v>5784</v>
      </c>
      <c r="UQI394" s="296" t="s">
        <v>5784</v>
      </c>
      <c r="UQJ394" s="296" t="s">
        <v>5784</v>
      </c>
      <c r="UQK394" s="296" t="s">
        <v>5784</v>
      </c>
      <c r="UQL394" s="296" t="s">
        <v>5784</v>
      </c>
      <c r="UQM394" s="296" t="s">
        <v>5784</v>
      </c>
      <c r="UQN394" s="296" t="s">
        <v>5784</v>
      </c>
      <c r="UQO394" s="296" t="s">
        <v>5784</v>
      </c>
      <c r="UQP394" s="296" t="s">
        <v>5784</v>
      </c>
      <c r="UQQ394" s="296" t="s">
        <v>5784</v>
      </c>
      <c r="UQR394" s="296" t="s">
        <v>5784</v>
      </c>
      <c r="UQS394" s="296" t="s">
        <v>5784</v>
      </c>
      <c r="UQT394" s="296" t="s">
        <v>5784</v>
      </c>
      <c r="UQU394" s="296" t="s">
        <v>5784</v>
      </c>
      <c r="UQV394" s="296" t="s">
        <v>5784</v>
      </c>
      <c r="UQW394" s="296" t="s">
        <v>5784</v>
      </c>
      <c r="UQX394" s="296" t="s">
        <v>5784</v>
      </c>
      <c r="UQY394" s="296" t="s">
        <v>5784</v>
      </c>
      <c r="UQZ394" s="296" t="s">
        <v>5784</v>
      </c>
      <c r="URA394" s="296" t="s">
        <v>5784</v>
      </c>
      <c r="URB394" s="296" t="s">
        <v>5784</v>
      </c>
      <c r="URC394" s="296" t="s">
        <v>5784</v>
      </c>
      <c r="URD394" s="296" t="s">
        <v>5784</v>
      </c>
      <c r="URE394" s="296" t="s">
        <v>5784</v>
      </c>
      <c r="URF394" s="296" t="s">
        <v>5784</v>
      </c>
      <c r="URG394" s="296" t="s">
        <v>5784</v>
      </c>
      <c r="URH394" s="296" t="s">
        <v>5784</v>
      </c>
      <c r="URI394" s="296" t="s">
        <v>5784</v>
      </c>
      <c r="URJ394" s="296" t="s">
        <v>5784</v>
      </c>
      <c r="URK394" s="296" t="s">
        <v>5784</v>
      </c>
      <c r="URL394" s="296" t="s">
        <v>5784</v>
      </c>
      <c r="URM394" s="296" t="s">
        <v>5784</v>
      </c>
      <c r="URN394" s="296" t="s">
        <v>5784</v>
      </c>
      <c r="URO394" s="296" t="s">
        <v>5784</v>
      </c>
      <c r="URP394" s="296" t="s">
        <v>5784</v>
      </c>
      <c r="URQ394" s="296" t="s">
        <v>5784</v>
      </c>
      <c r="URR394" s="296" t="s">
        <v>5784</v>
      </c>
      <c r="URS394" s="296" t="s">
        <v>5784</v>
      </c>
      <c r="URT394" s="296" t="s">
        <v>5784</v>
      </c>
      <c r="URU394" s="296" t="s">
        <v>5784</v>
      </c>
      <c r="URV394" s="296" t="s">
        <v>5784</v>
      </c>
      <c r="URW394" s="296" t="s">
        <v>5784</v>
      </c>
      <c r="URX394" s="296" t="s">
        <v>5784</v>
      </c>
      <c r="URY394" s="296" t="s">
        <v>5784</v>
      </c>
      <c r="URZ394" s="296" t="s">
        <v>5784</v>
      </c>
      <c r="USA394" s="296" t="s">
        <v>5784</v>
      </c>
      <c r="USB394" s="296" t="s">
        <v>5784</v>
      </c>
      <c r="USC394" s="296" t="s">
        <v>5784</v>
      </c>
      <c r="USD394" s="296" t="s">
        <v>5784</v>
      </c>
      <c r="USE394" s="296" t="s">
        <v>5784</v>
      </c>
      <c r="USF394" s="296" t="s">
        <v>5784</v>
      </c>
      <c r="USG394" s="296" t="s">
        <v>5784</v>
      </c>
      <c r="USH394" s="296" t="s">
        <v>5784</v>
      </c>
      <c r="USI394" s="296" t="s">
        <v>5784</v>
      </c>
      <c r="USJ394" s="296" t="s">
        <v>5784</v>
      </c>
      <c r="USK394" s="296" t="s">
        <v>5784</v>
      </c>
      <c r="USL394" s="296" t="s">
        <v>5784</v>
      </c>
      <c r="USM394" s="296" t="s">
        <v>5784</v>
      </c>
      <c r="USN394" s="296" t="s">
        <v>5784</v>
      </c>
      <c r="USO394" s="296" t="s">
        <v>5784</v>
      </c>
      <c r="USP394" s="296" t="s">
        <v>5784</v>
      </c>
      <c r="USQ394" s="296" t="s">
        <v>5784</v>
      </c>
      <c r="USR394" s="296" t="s">
        <v>5784</v>
      </c>
      <c r="USS394" s="296" t="s">
        <v>5784</v>
      </c>
      <c r="UST394" s="296" t="s">
        <v>5784</v>
      </c>
      <c r="USU394" s="296" t="s">
        <v>5784</v>
      </c>
      <c r="USV394" s="296" t="s">
        <v>5784</v>
      </c>
      <c r="USW394" s="296" t="s">
        <v>5784</v>
      </c>
      <c r="USX394" s="296" t="s">
        <v>5784</v>
      </c>
      <c r="USY394" s="296" t="s">
        <v>5784</v>
      </c>
      <c r="USZ394" s="296" t="s">
        <v>5784</v>
      </c>
      <c r="UTA394" s="296" t="s">
        <v>5784</v>
      </c>
      <c r="UTB394" s="296" t="s">
        <v>5784</v>
      </c>
      <c r="UTC394" s="296" t="s">
        <v>5784</v>
      </c>
      <c r="UTD394" s="296" t="s">
        <v>5784</v>
      </c>
      <c r="UTE394" s="296" t="s">
        <v>5784</v>
      </c>
      <c r="UTF394" s="296" t="s">
        <v>5784</v>
      </c>
      <c r="UTG394" s="296" t="s">
        <v>5784</v>
      </c>
      <c r="UTH394" s="296" t="s">
        <v>5784</v>
      </c>
      <c r="UTI394" s="296" t="s">
        <v>5784</v>
      </c>
      <c r="UTJ394" s="296" t="s">
        <v>5784</v>
      </c>
      <c r="UTK394" s="296" t="s">
        <v>5784</v>
      </c>
      <c r="UTL394" s="296" t="s">
        <v>5784</v>
      </c>
      <c r="UTM394" s="296" t="s">
        <v>5784</v>
      </c>
      <c r="UTN394" s="296" t="s">
        <v>5784</v>
      </c>
      <c r="UTO394" s="296" t="s">
        <v>5784</v>
      </c>
      <c r="UTP394" s="296" t="s">
        <v>5784</v>
      </c>
      <c r="UTQ394" s="296" t="s">
        <v>5784</v>
      </c>
      <c r="UTR394" s="296" t="s">
        <v>5784</v>
      </c>
      <c r="UTS394" s="296" t="s">
        <v>5784</v>
      </c>
      <c r="UTT394" s="296" t="s">
        <v>5784</v>
      </c>
      <c r="UTU394" s="296" t="s">
        <v>5784</v>
      </c>
      <c r="UTV394" s="296" t="s">
        <v>5784</v>
      </c>
      <c r="UTW394" s="296" t="s">
        <v>5784</v>
      </c>
      <c r="UTX394" s="296" t="s">
        <v>5784</v>
      </c>
      <c r="UTY394" s="296" t="s">
        <v>5784</v>
      </c>
      <c r="UTZ394" s="296" t="s">
        <v>5784</v>
      </c>
      <c r="UUA394" s="296" t="s">
        <v>5784</v>
      </c>
      <c r="UUB394" s="296" t="s">
        <v>5784</v>
      </c>
      <c r="UUC394" s="296" t="s">
        <v>5784</v>
      </c>
      <c r="UUD394" s="296" t="s">
        <v>5784</v>
      </c>
      <c r="UUE394" s="296" t="s">
        <v>5784</v>
      </c>
      <c r="UUF394" s="296" t="s">
        <v>5784</v>
      </c>
      <c r="UUG394" s="296" t="s">
        <v>5784</v>
      </c>
      <c r="UUH394" s="296" t="s">
        <v>5784</v>
      </c>
      <c r="UUI394" s="296" t="s">
        <v>5784</v>
      </c>
      <c r="UUJ394" s="296" t="s">
        <v>5784</v>
      </c>
      <c r="UUK394" s="296" t="s">
        <v>5784</v>
      </c>
      <c r="UUL394" s="296" t="s">
        <v>5784</v>
      </c>
      <c r="UUM394" s="296" t="s">
        <v>5784</v>
      </c>
      <c r="UUN394" s="296" t="s">
        <v>5784</v>
      </c>
      <c r="UUO394" s="296" t="s">
        <v>5784</v>
      </c>
      <c r="UUP394" s="296" t="s">
        <v>5784</v>
      </c>
      <c r="UUQ394" s="296" t="s">
        <v>5784</v>
      </c>
      <c r="UUR394" s="296" t="s">
        <v>5784</v>
      </c>
      <c r="UUS394" s="296" t="s">
        <v>5784</v>
      </c>
      <c r="UUT394" s="296" t="s">
        <v>5784</v>
      </c>
      <c r="UUU394" s="296" t="s">
        <v>5784</v>
      </c>
      <c r="UUV394" s="296" t="s">
        <v>5784</v>
      </c>
      <c r="UUW394" s="296" t="s">
        <v>5784</v>
      </c>
      <c r="UUX394" s="296" t="s">
        <v>5784</v>
      </c>
      <c r="UUY394" s="296" t="s">
        <v>5784</v>
      </c>
      <c r="UUZ394" s="296" t="s">
        <v>5784</v>
      </c>
      <c r="UVA394" s="296" t="s">
        <v>5784</v>
      </c>
      <c r="UVB394" s="296" t="s">
        <v>5784</v>
      </c>
      <c r="UVC394" s="296" t="s">
        <v>5784</v>
      </c>
      <c r="UVD394" s="296" t="s">
        <v>5784</v>
      </c>
      <c r="UVE394" s="296" t="s">
        <v>5784</v>
      </c>
      <c r="UVF394" s="296" t="s">
        <v>5784</v>
      </c>
      <c r="UVG394" s="296" t="s">
        <v>5784</v>
      </c>
      <c r="UVH394" s="296" t="s">
        <v>5784</v>
      </c>
      <c r="UVI394" s="296" t="s">
        <v>5784</v>
      </c>
      <c r="UVJ394" s="296" t="s">
        <v>5784</v>
      </c>
      <c r="UVK394" s="296" t="s">
        <v>5784</v>
      </c>
      <c r="UVL394" s="296" t="s">
        <v>5784</v>
      </c>
      <c r="UVM394" s="296" t="s">
        <v>5784</v>
      </c>
      <c r="UVN394" s="296" t="s">
        <v>5784</v>
      </c>
      <c r="UVO394" s="296" t="s">
        <v>5784</v>
      </c>
      <c r="UVP394" s="296" t="s">
        <v>5784</v>
      </c>
      <c r="UVQ394" s="296" t="s">
        <v>5784</v>
      </c>
      <c r="UVR394" s="296" t="s">
        <v>5784</v>
      </c>
      <c r="UVS394" s="296" t="s">
        <v>5784</v>
      </c>
      <c r="UVT394" s="296" t="s">
        <v>5784</v>
      </c>
      <c r="UVU394" s="296" t="s">
        <v>5784</v>
      </c>
      <c r="UVV394" s="296" t="s">
        <v>5784</v>
      </c>
      <c r="UVW394" s="296" t="s">
        <v>5784</v>
      </c>
      <c r="UVX394" s="296" t="s">
        <v>5784</v>
      </c>
      <c r="UVY394" s="296" t="s">
        <v>5784</v>
      </c>
      <c r="UVZ394" s="296" t="s">
        <v>5784</v>
      </c>
      <c r="UWA394" s="296" t="s">
        <v>5784</v>
      </c>
      <c r="UWB394" s="296" t="s">
        <v>5784</v>
      </c>
      <c r="UWC394" s="296" t="s">
        <v>5784</v>
      </c>
      <c r="UWD394" s="296" t="s">
        <v>5784</v>
      </c>
      <c r="UWE394" s="296" t="s">
        <v>5784</v>
      </c>
      <c r="UWF394" s="296" t="s">
        <v>5784</v>
      </c>
      <c r="UWG394" s="296" t="s">
        <v>5784</v>
      </c>
      <c r="UWH394" s="296" t="s">
        <v>5784</v>
      </c>
      <c r="UWI394" s="296" t="s">
        <v>5784</v>
      </c>
      <c r="UWJ394" s="296" t="s">
        <v>5784</v>
      </c>
      <c r="UWK394" s="296" t="s">
        <v>5784</v>
      </c>
      <c r="UWL394" s="296" t="s">
        <v>5784</v>
      </c>
      <c r="UWM394" s="296" t="s">
        <v>5784</v>
      </c>
      <c r="UWN394" s="296" t="s">
        <v>5784</v>
      </c>
      <c r="UWO394" s="296" t="s">
        <v>5784</v>
      </c>
      <c r="UWP394" s="296" t="s">
        <v>5784</v>
      </c>
      <c r="UWQ394" s="296" t="s">
        <v>5784</v>
      </c>
      <c r="UWR394" s="296" t="s">
        <v>5784</v>
      </c>
      <c r="UWS394" s="296" t="s">
        <v>5784</v>
      </c>
      <c r="UWT394" s="296" t="s">
        <v>5784</v>
      </c>
      <c r="UWU394" s="296" t="s">
        <v>5784</v>
      </c>
      <c r="UWV394" s="296" t="s">
        <v>5784</v>
      </c>
      <c r="UWW394" s="296" t="s">
        <v>5784</v>
      </c>
      <c r="UWX394" s="296" t="s">
        <v>5784</v>
      </c>
      <c r="UWY394" s="296" t="s">
        <v>5784</v>
      </c>
      <c r="UWZ394" s="296" t="s">
        <v>5784</v>
      </c>
      <c r="UXA394" s="296" t="s">
        <v>5784</v>
      </c>
      <c r="UXB394" s="296" t="s">
        <v>5784</v>
      </c>
      <c r="UXC394" s="296" t="s">
        <v>5784</v>
      </c>
      <c r="UXD394" s="296" t="s">
        <v>5784</v>
      </c>
      <c r="UXE394" s="296" t="s">
        <v>5784</v>
      </c>
      <c r="UXF394" s="296" t="s">
        <v>5784</v>
      </c>
      <c r="UXG394" s="296" t="s">
        <v>5784</v>
      </c>
      <c r="UXH394" s="296" t="s">
        <v>5784</v>
      </c>
      <c r="UXI394" s="296" t="s">
        <v>5784</v>
      </c>
      <c r="UXJ394" s="296" t="s">
        <v>5784</v>
      </c>
      <c r="UXK394" s="296" t="s">
        <v>5784</v>
      </c>
      <c r="UXL394" s="296" t="s">
        <v>5784</v>
      </c>
      <c r="UXM394" s="296" t="s">
        <v>5784</v>
      </c>
      <c r="UXN394" s="296" t="s">
        <v>5784</v>
      </c>
      <c r="UXO394" s="296" t="s">
        <v>5784</v>
      </c>
      <c r="UXP394" s="296" t="s">
        <v>5784</v>
      </c>
      <c r="UXQ394" s="296" t="s">
        <v>5784</v>
      </c>
      <c r="UXR394" s="296" t="s">
        <v>5784</v>
      </c>
      <c r="UXS394" s="296" t="s">
        <v>5784</v>
      </c>
      <c r="UXT394" s="296" t="s">
        <v>5784</v>
      </c>
      <c r="UXU394" s="296" t="s">
        <v>5784</v>
      </c>
      <c r="UXV394" s="296" t="s">
        <v>5784</v>
      </c>
      <c r="UXW394" s="296" t="s">
        <v>5784</v>
      </c>
      <c r="UXX394" s="296" t="s">
        <v>5784</v>
      </c>
      <c r="UXY394" s="296" t="s">
        <v>5784</v>
      </c>
      <c r="UXZ394" s="296" t="s">
        <v>5784</v>
      </c>
      <c r="UYA394" s="296" t="s">
        <v>5784</v>
      </c>
      <c r="UYB394" s="296" t="s">
        <v>5784</v>
      </c>
      <c r="UYC394" s="296" t="s">
        <v>5784</v>
      </c>
      <c r="UYD394" s="296" t="s">
        <v>5784</v>
      </c>
      <c r="UYE394" s="296" t="s">
        <v>5784</v>
      </c>
      <c r="UYF394" s="296" t="s">
        <v>5784</v>
      </c>
      <c r="UYG394" s="296" t="s">
        <v>5784</v>
      </c>
      <c r="UYH394" s="296" t="s">
        <v>5784</v>
      </c>
      <c r="UYI394" s="296" t="s">
        <v>5784</v>
      </c>
      <c r="UYJ394" s="296" t="s">
        <v>5784</v>
      </c>
      <c r="UYK394" s="296" t="s">
        <v>5784</v>
      </c>
      <c r="UYL394" s="296" t="s">
        <v>5784</v>
      </c>
      <c r="UYM394" s="296" t="s">
        <v>5784</v>
      </c>
      <c r="UYN394" s="296" t="s">
        <v>5784</v>
      </c>
      <c r="UYO394" s="296" t="s">
        <v>5784</v>
      </c>
      <c r="UYP394" s="296" t="s">
        <v>5784</v>
      </c>
      <c r="UYQ394" s="296" t="s">
        <v>5784</v>
      </c>
      <c r="UYR394" s="296" t="s">
        <v>5784</v>
      </c>
      <c r="UYS394" s="296" t="s">
        <v>5784</v>
      </c>
      <c r="UYT394" s="296" t="s">
        <v>5784</v>
      </c>
      <c r="UYU394" s="296" t="s">
        <v>5784</v>
      </c>
      <c r="UYV394" s="296" t="s">
        <v>5784</v>
      </c>
      <c r="UYW394" s="296" t="s">
        <v>5784</v>
      </c>
      <c r="UYX394" s="296" t="s">
        <v>5784</v>
      </c>
      <c r="UYY394" s="296" t="s">
        <v>5784</v>
      </c>
      <c r="UYZ394" s="296" t="s">
        <v>5784</v>
      </c>
      <c r="UZA394" s="296" t="s">
        <v>5784</v>
      </c>
      <c r="UZB394" s="296" t="s">
        <v>5784</v>
      </c>
      <c r="UZC394" s="296" t="s">
        <v>5784</v>
      </c>
      <c r="UZD394" s="296" t="s">
        <v>5784</v>
      </c>
      <c r="UZE394" s="296" t="s">
        <v>5784</v>
      </c>
      <c r="UZF394" s="296" t="s">
        <v>5784</v>
      </c>
      <c r="UZG394" s="296" t="s">
        <v>5784</v>
      </c>
      <c r="UZH394" s="296" t="s">
        <v>5784</v>
      </c>
      <c r="UZI394" s="296" t="s">
        <v>5784</v>
      </c>
      <c r="UZJ394" s="296" t="s">
        <v>5784</v>
      </c>
      <c r="UZK394" s="296" t="s">
        <v>5784</v>
      </c>
      <c r="UZL394" s="296" t="s">
        <v>5784</v>
      </c>
      <c r="UZM394" s="296" t="s">
        <v>5784</v>
      </c>
      <c r="UZN394" s="296" t="s">
        <v>5784</v>
      </c>
      <c r="UZO394" s="296" t="s">
        <v>5784</v>
      </c>
      <c r="UZP394" s="296" t="s">
        <v>5784</v>
      </c>
      <c r="UZQ394" s="296" t="s">
        <v>5784</v>
      </c>
      <c r="UZR394" s="296" t="s">
        <v>5784</v>
      </c>
      <c r="UZS394" s="296" t="s">
        <v>5784</v>
      </c>
      <c r="UZT394" s="296" t="s">
        <v>5784</v>
      </c>
      <c r="UZU394" s="296" t="s">
        <v>5784</v>
      </c>
      <c r="UZV394" s="296" t="s">
        <v>5784</v>
      </c>
      <c r="UZW394" s="296" t="s">
        <v>5784</v>
      </c>
      <c r="UZX394" s="296" t="s">
        <v>5784</v>
      </c>
      <c r="UZY394" s="296" t="s">
        <v>5784</v>
      </c>
      <c r="UZZ394" s="296" t="s">
        <v>5784</v>
      </c>
      <c r="VAA394" s="296" t="s">
        <v>5784</v>
      </c>
      <c r="VAB394" s="296" t="s">
        <v>5784</v>
      </c>
      <c r="VAC394" s="296" t="s">
        <v>5784</v>
      </c>
      <c r="VAD394" s="296" t="s">
        <v>5784</v>
      </c>
      <c r="VAE394" s="296" t="s">
        <v>5784</v>
      </c>
      <c r="VAF394" s="296" t="s">
        <v>5784</v>
      </c>
      <c r="VAG394" s="296" t="s">
        <v>5784</v>
      </c>
      <c r="VAH394" s="296" t="s">
        <v>5784</v>
      </c>
      <c r="VAI394" s="296" t="s">
        <v>5784</v>
      </c>
      <c r="VAJ394" s="296" t="s">
        <v>5784</v>
      </c>
      <c r="VAK394" s="296" t="s">
        <v>5784</v>
      </c>
      <c r="VAL394" s="296" t="s">
        <v>5784</v>
      </c>
      <c r="VAM394" s="296" t="s">
        <v>5784</v>
      </c>
      <c r="VAN394" s="296" t="s">
        <v>5784</v>
      </c>
      <c r="VAO394" s="296" t="s">
        <v>5784</v>
      </c>
      <c r="VAP394" s="296" t="s">
        <v>5784</v>
      </c>
      <c r="VAQ394" s="296" t="s">
        <v>5784</v>
      </c>
      <c r="VAR394" s="296" t="s">
        <v>5784</v>
      </c>
      <c r="VAS394" s="296" t="s">
        <v>5784</v>
      </c>
      <c r="VAT394" s="296" t="s">
        <v>5784</v>
      </c>
      <c r="VAU394" s="296" t="s">
        <v>5784</v>
      </c>
      <c r="VAV394" s="296" t="s">
        <v>5784</v>
      </c>
      <c r="VAW394" s="296" t="s">
        <v>5784</v>
      </c>
      <c r="VAX394" s="296" t="s">
        <v>5784</v>
      </c>
      <c r="VAY394" s="296" t="s">
        <v>5784</v>
      </c>
      <c r="VAZ394" s="296" t="s">
        <v>5784</v>
      </c>
      <c r="VBA394" s="296" t="s">
        <v>5784</v>
      </c>
      <c r="VBB394" s="296" t="s">
        <v>5784</v>
      </c>
      <c r="VBC394" s="296" t="s">
        <v>5784</v>
      </c>
      <c r="VBD394" s="296" t="s">
        <v>5784</v>
      </c>
      <c r="VBE394" s="296" t="s">
        <v>5784</v>
      </c>
      <c r="VBF394" s="296" t="s">
        <v>5784</v>
      </c>
      <c r="VBG394" s="296" t="s">
        <v>5784</v>
      </c>
      <c r="VBH394" s="296" t="s">
        <v>5784</v>
      </c>
      <c r="VBI394" s="296" t="s">
        <v>5784</v>
      </c>
      <c r="VBJ394" s="296" t="s">
        <v>5784</v>
      </c>
      <c r="VBK394" s="296" t="s">
        <v>5784</v>
      </c>
      <c r="VBL394" s="296" t="s">
        <v>5784</v>
      </c>
      <c r="VBM394" s="296" t="s">
        <v>5784</v>
      </c>
      <c r="VBN394" s="296" t="s">
        <v>5784</v>
      </c>
      <c r="VBO394" s="296" t="s">
        <v>5784</v>
      </c>
      <c r="VBP394" s="296" t="s">
        <v>5784</v>
      </c>
      <c r="VBQ394" s="296" t="s">
        <v>5784</v>
      </c>
      <c r="VBR394" s="296" t="s">
        <v>5784</v>
      </c>
      <c r="VBS394" s="296" t="s">
        <v>5784</v>
      </c>
      <c r="VBT394" s="296" t="s">
        <v>5784</v>
      </c>
      <c r="VBU394" s="296" t="s">
        <v>5784</v>
      </c>
      <c r="VBV394" s="296" t="s">
        <v>5784</v>
      </c>
      <c r="VBW394" s="296" t="s">
        <v>5784</v>
      </c>
      <c r="VBX394" s="296" t="s">
        <v>5784</v>
      </c>
      <c r="VBY394" s="296" t="s">
        <v>5784</v>
      </c>
      <c r="VBZ394" s="296" t="s">
        <v>5784</v>
      </c>
      <c r="VCA394" s="296" t="s">
        <v>5784</v>
      </c>
      <c r="VCB394" s="296" t="s">
        <v>5784</v>
      </c>
      <c r="VCC394" s="296" t="s">
        <v>5784</v>
      </c>
      <c r="VCD394" s="296" t="s">
        <v>5784</v>
      </c>
      <c r="VCE394" s="296" t="s">
        <v>5784</v>
      </c>
      <c r="VCF394" s="296" t="s">
        <v>5784</v>
      </c>
      <c r="VCG394" s="296" t="s">
        <v>5784</v>
      </c>
      <c r="VCH394" s="296" t="s">
        <v>5784</v>
      </c>
      <c r="VCI394" s="296" t="s">
        <v>5784</v>
      </c>
      <c r="VCJ394" s="296" t="s">
        <v>5784</v>
      </c>
      <c r="VCK394" s="296" t="s">
        <v>5784</v>
      </c>
      <c r="VCL394" s="296" t="s">
        <v>5784</v>
      </c>
      <c r="VCM394" s="296" t="s">
        <v>5784</v>
      </c>
      <c r="VCN394" s="296" t="s">
        <v>5784</v>
      </c>
      <c r="VCO394" s="296" t="s">
        <v>5784</v>
      </c>
      <c r="VCP394" s="296" t="s">
        <v>5784</v>
      </c>
      <c r="VCQ394" s="296" t="s">
        <v>5784</v>
      </c>
      <c r="VCR394" s="296" t="s">
        <v>5784</v>
      </c>
      <c r="VCS394" s="296" t="s">
        <v>5784</v>
      </c>
      <c r="VCT394" s="296" t="s">
        <v>5784</v>
      </c>
      <c r="VCU394" s="296" t="s">
        <v>5784</v>
      </c>
      <c r="VCV394" s="296" t="s">
        <v>5784</v>
      </c>
      <c r="VCW394" s="296" t="s">
        <v>5784</v>
      </c>
      <c r="VCX394" s="296" t="s">
        <v>5784</v>
      </c>
      <c r="VCY394" s="296" t="s">
        <v>5784</v>
      </c>
      <c r="VCZ394" s="296" t="s">
        <v>5784</v>
      </c>
      <c r="VDA394" s="296" t="s">
        <v>5784</v>
      </c>
      <c r="VDB394" s="296" t="s">
        <v>5784</v>
      </c>
      <c r="VDC394" s="296" t="s">
        <v>5784</v>
      </c>
      <c r="VDD394" s="296" t="s">
        <v>5784</v>
      </c>
      <c r="VDE394" s="296" t="s">
        <v>5784</v>
      </c>
      <c r="VDF394" s="296" t="s">
        <v>5784</v>
      </c>
      <c r="VDG394" s="296" t="s">
        <v>5784</v>
      </c>
      <c r="VDH394" s="296" t="s">
        <v>5784</v>
      </c>
      <c r="VDI394" s="296" t="s">
        <v>5784</v>
      </c>
      <c r="VDJ394" s="296" t="s">
        <v>5784</v>
      </c>
      <c r="VDK394" s="296" t="s">
        <v>5784</v>
      </c>
      <c r="VDL394" s="296" t="s">
        <v>5784</v>
      </c>
      <c r="VDM394" s="296" t="s">
        <v>5784</v>
      </c>
      <c r="VDN394" s="296" t="s">
        <v>5784</v>
      </c>
      <c r="VDO394" s="296" t="s">
        <v>5784</v>
      </c>
      <c r="VDP394" s="296" t="s">
        <v>5784</v>
      </c>
      <c r="VDQ394" s="296" t="s">
        <v>5784</v>
      </c>
      <c r="VDR394" s="296" t="s">
        <v>5784</v>
      </c>
      <c r="VDS394" s="296" t="s">
        <v>5784</v>
      </c>
      <c r="VDT394" s="296" t="s">
        <v>5784</v>
      </c>
      <c r="VDU394" s="296" t="s">
        <v>5784</v>
      </c>
      <c r="VDV394" s="296" t="s">
        <v>5784</v>
      </c>
      <c r="VDW394" s="296" t="s">
        <v>5784</v>
      </c>
      <c r="VDX394" s="296" t="s">
        <v>5784</v>
      </c>
      <c r="VDY394" s="296" t="s">
        <v>5784</v>
      </c>
      <c r="VDZ394" s="296" t="s">
        <v>5784</v>
      </c>
      <c r="VEA394" s="296" t="s">
        <v>5784</v>
      </c>
      <c r="VEB394" s="296" t="s">
        <v>5784</v>
      </c>
      <c r="VEC394" s="296" t="s">
        <v>5784</v>
      </c>
      <c r="VED394" s="296" t="s">
        <v>5784</v>
      </c>
      <c r="VEE394" s="296" t="s">
        <v>5784</v>
      </c>
      <c r="VEF394" s="296" t="s">
        <v>5784</v>
      </c>
      <c r="VEG394" s="296" t="s">
        <v>5784</v>
      </c>
      <c r="VEH394" s="296" t="s">
        <v>5784</v>
      </c>
      <c r="VEI394" s="296" t="s">
        <v>5784</v>
      </c>
      <c r="VEJ394" s="296" t="s">
        <v>5784</v>
      </c>
      <c r="VEK394" s="296" t="s">
        <v>5784</v>
      </c>
      <c r="VEL394" s="296" t="s">
        <v>5784</v>
      </c>
      <c r="VEM394" s="296" t="s">
        <v>5784</v>
      </c>
      <c r="VEN394" s="296" t="s">
        <v>5784</v>
      </c>
      <c r="VEO394" s="296" t="s">
        <v>5784</v>
      </c>
      <c r="VEP394" s="296" t="s">
        <v>5784</v>
      </c>
      <c r="VEQ394" s="296" t="s">
        <v>5784</v>
      </c>
      <c r="VER394" s="296" t="s">
        <v>5784</v>
      </c>
      <c r="VES394" s="296" t="s">
        <v>5784</v>
      </c>
      <c r="VET394" s="296" t="s">
        <v>5784</v>
      </c>
      <c r="VEU394" s="296" t="s">
        <v>5784</v>
      </c>
      <c r="VEV394" s="296" t="s">
        <v>5784</v>
      </c>
      <c r="VEW394" s="296" t="s">
        <v>5784</v>
      </c>
      <c r="VEX394" s="296" t="s">
        <v>5784</v>
      </c>
      <c r="VEY394" s="296" t="s">
        <v>5784</v>
      </c>
      <c r="VEZ394" s="296" t="s">
        <v>5784</v>
      </c>
      <c r="VFA394" s="296" t="s">
        <v>5784</v>
      </c>
      <c r="VFB394" s="296" t="s">
        <v>5784</v>
      </c>
      <c r="VFC394" s="296" t="s">
        <v>5784</v>
      </c>
      <c r="VFD394" s="296" t="s">
        <v>5784</v>
      </c>
      <c r="VFE394" s="296" t="s">
        <v>5784</v>
      </c>
      <c r="VFF394" s="296" t="s">
        <v>5784</v>
      </c>
      <c r="VFG394" s="296" t="s">
        <v>5784</v>
      </c>
      <c r="VFH394" s="296" t="s">
        <v>5784</v>
      </c>
      <c r="VFI394" s="296" t="s">
        <v>5784</v>
      </c>
      <c r="VFJ394" s="296" t="s">
        <v>5784</v>
      </c>
      <c r="VFK394" s="296" t="s">
        <v>5784</v>
      </c>
      <c r="VFL394" s="296" t="s">
        <v>5784</v>
      </c>
      <c r="VFM394" s="296" t="s">
        <v>5784</v>
      </c>
      <c r="VFN394" s="296" t="s">
        <v>5784</v>
      </c>
      <c r="VFO394" s="296" t="s">
        <v>5784</v>
      </c>
      <c r="VFP394" s="296" t="s">
        <v>5784</v>
      </c>
      <c r="VFQ394" s="296" t="s">
        <v>5784</v>
      </c>
      <c r="VFR394" s="296" t="s">
        <v>5784</v>
      </c>
      <c r="VFS394" s="296" t="s">
        <v>5784</v>
      </c>
      <c r="VFT394" s="296" t="s">
        <v>5784</v>
      </c>
      <c r="VFU394" s="296" t="s">
        <v>5784</v>
      </c>
      <c r="VFV394" s="296" t="s">
        <v>5784</v>
      </c>
      <c r="VFW394" s="296" t="s">
        <v>5784</v>
      </c>
      <c r="VFX394" s="296" t="s">
        <v>5784</v>
      </c>
      <c r="VFY394" s="296" t="s">
        <v>5784</v>
      </c>
      <c r="VFZ394" s="296" t="s">
        <v>5784</v>
      </c>
      <c r="VGA394" s="296" t="s">
        <v>5784</v>
      </c>
      <c r="VGB394" s="296" t="s">
        <v>5784</v>
      </c>
      <c r="VGC394" s="296" t="s">
        <v>5784</v>
      </c>
      <c r="VGD394" s="296" t="s">
        <v>5784</v>
      </c>
      <c r="VGE394" s="296" t="s">
        <v>5784</v>
      </c>
      <c r="VGF394" s="296" t="s">
        <v>5784</v>
      </c>
      <c r="VGG394" s="296" t="s">
        <v>5784</v>
      </c>
      <c r="VGH394" s="296" t="s">
        <v>5784</v>
      </c>
      <c r="VGI394" s="296" t="s">
        <v>5784</v>
      </c>
      <c r="VGJ394" s="296" t="s">
        <v>5784</v>
      </c>
      <c r="VGK394" s="296" t="s">
        <v>5784</v>
      </c>
      <c r="VGL394" s="296" t="s">
        <v>5784</v>
      </c>
      <c r="VGM394" s="296" t="s">
        <v>5784</v>
      </c>
      <c r="VGN394" s="296" t="s">
        <v>5784</v>
      </c>
      <c r="VGO394" s="296" t="s">
        <v>5784</v>
      </c>
      <c r="VGP394" s="296" t="s">
        <v>5784</v>
      </c>
      <c r="VGQ394" s="296" t="s">
        <v>5784</v>
      </c>
      <c r="VGR394" s="296" t="s">
        <v>5784</v>
      </c>
      <c r="VGS394" s="296" t="s">
        <v>5784</v>
      </c>
      <c r="VGT394" s="296" t="s">
        <v>5784</v>
      </c>
      <c r="VGU394" s="296" t="s">
        <v>5784</v>
      </c>
      <c r="VGV394" s="296" t="s">
        <v>5784</v>
      </c>
      <c r="VGW394" s="296" t="s">
        <v>5784</v>
      </c>
      <c r="VGX394" s="296" t="s">
        <v>5784</v>
      </c>
      <c r="VGY394" s="296" t="s">
        <v>5784</v>
      </c>
      <c r="VGZ394" s="296" t="s">
        <v>5784</v>
      </c>
      <c r="VHA394" s="296" t="s">
        <v>5784</v>
      </c>
      <c r="VHB394" s="296" t="s">
        <v>5784</v>
      </c>
      <c r="VHC394" s="296" t="s">
        <v>5784</v>
      </c>
      <c r="VHD394" s="296" t="s">
        <v>5784</v>
      </c>
      <c r="VHE394" s="296" t="s">
        <v>5784</v>
      </c>
      <c r="VHF394" s="296" t="s">
        <v>5784</v>
      </c>
      <c r="VHG394" s="296" t="s">
        <v>5784</v>
      </c>
      <c r="VHH394" s="296" t="s">
        <v>5784</v>
      </c>
      <c r="VHI394" s="296" t="s">
        <v>5784</v>
      </c>
      <c r="VHJ394" s="296" t="s">
        <v>5784</v>
      </c>
      <c r="VHK394" s="296" t="s">
        <v>5784</v>
      </c>
      <c r="VHL394" s="296" t="s">
        <v>5784</v>
      </c>
      <c r="VHM394" s="296" t="s">
        <v>5784</v>
      </c>
      <c r="VHN394" s="296" t="s">
        <v>5784</v>
      </c>
      <c r="VHO394" s="296" t="s">
        <v>5784</v>
      </c>
      <c r="VHP394" s="296" t="s">
        <v>5784</v>
      </c>
      <c r="VHQ394" s="296" t="s">
        <v>5784</v>
      </c>
      <c r="VHR394" s="296" t="s">
        <v>5784</v>
      </c>
      <c r="VHS394" s="296" t="s">
        <v>5784</v>
      </c>
      <c r="VHT394" s="296" t="s">
        <v>5784</v>
      </c>
      <c r="VHU394" s="296" t="s">
        <v>5784</v>
      </c>
      <c r="VHV394" s="296" t="s">
        <v>5784</v>
      </c>
      <c r="VHW394" s="296" t="s">
        <v>5784</v>
      </c>
      <c r="VHX394" s="296" t="s">
        <v>5784</v>
      </c>
      <c r="VHY394" s="296" t="s">
        <v>5784</v>
      </c>
      <c r="VHZ394" s="296" t="s">
        <v>5784</v>
      </c>
      <c r="VIA394" s="296" t="s">
        <v>5784</v>
      </c>
      <c r="VIB394" s="296" t="s">
        <v>5784</v>
      </c>
      <c r="VIC394" s="296" t="s">
        <v>5784</v>
      </c>
      <c r="VID394" s="296" t="s">
        <v>5784</v>
      </c>
      <c r="VIE394" s="296" t="s">
        <v>5784</v>
      </c>
      <c r="VIF394" s="296" t="s">
        <v>5784</v>
      </c>
      <c r="VIG394" s="296" t="s">
        <v>5784</v>
      </c>
      <c r="VIH394" s="296" t="s">
        <v>5784</v>
      </c>
      <c r="VII394" s="296" t="s">
        <v>5784</v>
      </c>
      <c r="VIJ394" s="296" t="s">
        <v>5784</v>
      </c>
      <c r="VIK394" s="296" t="s">
        <v>5784</v>
      </c>
      <c r="VIL394" s="296" t="s">
        <v>5784</v>
      </c>
      <c r="VIM394" s="296" t="s">
        <v>5784</v>
      </c>
      <c r="VIN394" s="296" t="s">
        <v>5784</v>
      </c>
      <c r="VIO394" s="296" t="s">
        <v>5784</v>
      </c>
      <c r="VIP394" s="296" t="s">
        <v>5784</v>
      </c>
      <c r="VIQ394" s="296" t="s">
        <v>5784</v>
      </c>
      <c r="VIR394" s="296" t="s">
        <v>5784</v>
      </c>
      <c r="VIS394" s="296" t="s">
        <v>5784</v>
      </c>
      <c r="VIT394" s="296" t="s">
        <v>5784</v>
      </c>
      <c r="VIU394" s="296" t="s">
        <v>5784</v>
      </c>
      <c r="VIV394" s="296" t="s">
        <v>5784</v>
      </c>
      <c r="VIW394" s="296" t="s">
        <v>5784</v>
      </c>
      <c r="VIX394" s="296" t="s">
        <v>5784</v>
      </c>
      <c r="VIY394" s="296" t="s">
        <v>5784</v>
      </c>
      <c r="VIZ394" s="296" t="s">
        <v>5784</v>
      </c>
      <c r="VJA394" s="296" t="s">
        <v>5784</v>
      </c>
      <c r="VJB394" s="296" t="s">
        <v>5784</v>
      </c>
      <c r="VJC394" s="296" t="s">
        <v>5784</v>
      </c>
      <c r="VJD394" s="296" t="s">
        <v>5784</v>
      </c>
      <c r="VJE394" s="296" t="s">
        <v>5784</v>
      </c>
      <c r="VJF394" s="296" t="s">
        <v>5784</v>
      </c>
      <c r="VJG394" s="296" t="s">
        <v>5784</v>
      </c>
      <c r="VJH394" s="296" t="s">
        <v>5784</v>
      </c>
      <c r="VJI394" s="296" t="s">
        <v>5784</v>
      </c>
      <c r="VJJ394" s="296" t="s">
        <v>5784</v>
      </c>
      <c r="VJK394" s="296" t="s">
        <v>5784</v>
      </c>
      <c r="VJL394" s="296" t="s">
        <v>5784</v>
      </c>
      <c r="VJM394" s="296" t="s">
        <v>5784</v>
      </c>
      <c r="VJN394" s="296" t="s">
        <v>5784</v>
      </c>
      <c r="VJO394" s="296" t="s">
        <v>5784</v>
      </c>
      <c r="VJP394" s="296" t="s">
        <v>5784</v>
      </c>
      <c r="VJQ394" s="296" t="s">
        <v>5784</v>
      </c>
      <c r="VJR394" s="296" t="s">
        <v>5784</v>
      </c>
      <c r="VJS394" s="296" t="s">
        <v>5784</v>
      </c>
      <c r="VJT394" s="296" t="s">
        <v>5784</v>
      </c>
      <c r="VJU394" s="296" t="s">
        <v>5784</v>
      </c>
      <c r="VJV394" s="296" t="s">
        <v>5784</v>
      </c>
      <c r="VJW394" s="296" t="s">
        <v>5784</v>
      </c>
      <c r="VJX394" s="296" t="s">
        <v>5784</v>
      </c>
      <c r="VJY394" s="296" t="s">
        <v>5784</v>
      </c>
      <c r="VJZ394" s="296" t="s">
        <v>5784</v>
      </c>
      <c r="VKA394" s="296" t="s">
        <v>5784</v>
      </c>
      <c r="VKB394" s="296" t="s">
        <v>5784</v>
      </c>
      <c r="VKC394" s="296" t="s">
        <v>5784</v>
      </c>
      <c r="VKD394" s="296" t="s">
        <v>5784</v>
      </c>
      <c r="VKE394" s="296" t="s">
        <v>5784</v>
      </c>
      <c r="VKF394" s="296" t="s">
        <v>5784</v>
      </c>
      <c r="VKG394" s="296" t="s">
        <v>5784</v>
      </c>
      <c r="VKH394" s="296" t="s">
        <v>5784</v>
      </c>
      <c r="VKI394" s="296" t="s">
        <v>5784</v>
      </c>
      <c r="VKJ394" s="296" t="s">
        <v>5784</v>
      </c>
      <c r="VKK394" s="296" t="s">
        <v>5784</v>
      </c>
      <c r="VKL394" s="296" t="s">
        <v>5784</v>
      </c>
      <c r="VKM394" s="296" t="s">
        <v>5784</v>
      </c>
      <c r="VKN394" s="296" t="s">
        <v>5784</v>
      </c>
      <c r="VKO394" s="296" t="s">
        <v>5784</v>
      </c>
      <c r="VKP394" s="296" t="s">
        <v>5784</v>
      </c>
      <c r="VKQ394" s="296" t="s">
        <v>5784</v>
      </c>
      <c r="VKR394" s="296" t="s">
        <v>5784</v>
      </c>
      <c r="VKS394" s="296" t="s">
        <v>5784</v>
      </c>
      <c r="VKT394" s="296" t="s">
        <v>5784</v>
      </c>
      <c r="VKU394" s="296" t="s">
        <v>5784</v>
      </c>
      <c r="VKV394" s="296" t="s">
        <v>5784</v>
      </c>
      <c r="VKW394" s="296" t="s">
        <v>5784</v>
      </c>
      <c r="VKX394" s="296" t="s">
        <v>5784</v>
      </c>
      <c r="VKY394" s="296" t="s">
        <v>5784</v>
      </c>
      <c r="VKZ394" s="296" t="s">
        <v>5784</v>
      </c>
      <c r="VLA394" s="296" t="s">
        <v>5784</v>
      </c>
      <c r="VLB394" s="296" t="s">
        <v>5784</v>
      </c>
      <c r="VLC394" s="296" t="s">
        <v>5784</v>
      </c>
      <c r="VLD394" s="296" t="s">
        <v>5784</v>
      </c>
      <c r="VLE394" s="296" t="s">
        <v>5784</v>
      </c>
      <c r="VLF394" s="296" t="s">
        <v>5784</v>
      </c>
      <c r="VLG394" s="296" t="s">
        <v>5784</v>
      </c>
      <c r="VLH394" s="296" t="s">
        <v>5784</v>
      </c>
      <c r="VLI394" s="296" t="s">
        <v>5784</v>
      </c>
      <c r="VLJ394" s="296" t="s">
        <v>5784</v>
      </c>
      <c r="VLK394" s="296" t="s">
        <v>5784</v>
      </c>
      <c r="VLL394" s="296" t="s">
        <v>5784</v>
      </c>
      <c r="VLM394" s="296" t="s">
        <v>5784</v>
      </c>
      <c r="VLN394" s="296" t="s">
        <v>5784</v>
      </c>
      <c r="VLO394" s="296" t="s">
        <v>5784</v>
      </c>
      <c r="VLP394" s="296" t="s">
        <v>5784</v>
      </c>
      <c r="VLQ394" s="296" t="s">
        <v>5784</v>
      </c>
      <c r="VLR394" s="296" t="s">
        <v>5784</v>
      </c>
      <c r="VLS394" s="296" t="s">
        <v>5784</v>
      </c>
      <c r="VLT394" s="296" t="s">
        <v>5784</v>
      </c>
      <c r="VLU394" s="296" t="s">
        <v>5784</v>
      </c>
      <c r="VLV394" s="296" t="s">
        <v>5784</v>
      </c>
      <c r="VLW394" s="296" t="s">
        <v>5784</v>
      </c>
      <c r="VLX394" s="296" t="s">
        <v>5784</v>
      </c>
      <c r="VLY394" s="296" t="s">
        <v>5784</v>
      </c>
      <c r="VLZ394" s="296" t="s">
        <v>5784</v>
      </c>
      <c r="VMA394" s="296" t="s">
        <v>5784</v>
      </c>
      <c r="VMB394" s="296" t="s">
        <v>5784</v>
      </c>
      <c r="VMC394" s="296" t="s">
        <v>5784</v>
      </c>
      <c r="VMD394" s="296" t="s">
        <v>5784</v>
      </c>
      <c r="VME394" s="296" t="s">
        <v>5784</v>
      </c>
      <c r="VMF394" s="296" t="s">
        <v>5784</v>
      </c>
      <c r="VMG394" s="296" t="s">
        <v>5784</v>
      </c>
      <c r="VMH394" s="296" t="s">
        <v>5784</v>
      </c>
      <c r="VMI394" s="296" t="s">
        <v>5784</v>
      </c>
      <c r="VMJ394" s="296" t="s">
        <v>5784</v>
      </c>
      <c r="VMK394" s="296" t="s">
        <v>5784</v>
      </c>
      <c r="VML394" s="296" t="s">
        <v>5784</v>
      </c>
      <c r="VMM394" s="296" t="s">
        <v>5784</v>
      </c>
      <c r="VMN394" s="296" t="s">
        <v>5784</v>
      </c>
      <c r="VMO394" s="296" t="s">
        <v>5784</v>
      </c>
      <c r="VMP394" s="296" t="s">
        <v>5784</v>
      </c>
      <c r="VMQ394" s="296" t="s">
        <v>5784</v>
      </c>
      <c r="VMR394" s="296" t="s">
        <v>5784</v>
      </c>
      <c r="VMS394" s="296" t="s">
        <v>5784</v>
      </c>
      <c r="VMT394" s="296" t="s">
        <v>5784</v>
      </c>
      <c r="VMU394" s="296" t="s">
        <v>5784</v>
      </c>
      <c r="VMV394" s="296" t="s">
        <v>5784</v>
      </c>
      <c r="VMW394" s="296" t="s">
        <v>5784</v>
      </c>
      <c r="VMX394" s="296" t="s">
        <v>5784</v>
      </c>
      <c r="VMY394" s="296" t="s">
        <v>5784</v>
      </c>
      <c r="VMZ394" s="296" t="s">
        <v>5784</v>
      </c>
      <c r="VNA394" s="296" t="s">
        <v>5784</v>
      </c>
      <c r="VNB394" s="296" t="s">
        <v>5784</v>
      </c>
      <c r="VNC394" s="296" t="s">
        <v>5784</v>
      </c>
      <c r="VND394" s="296" t="s">
        <v>5784</v>
      </c>
      <c r="VNE394" s="296" t="s">
        <v>5784</v>
      </c>
      <c r="VNF394" s="296" t="s">
        <v>5784</v>
      </c>
      <c r="VNG394" s="296" t="s">
        <v>5784</v>
      </c>
      <c r="VNH394" s="296" t="s">
        <v>5784</v>
      </c>
      <c r="VNI394" s="296" t="s">
        <v>5784</v>
      </c>
      <c r="VNJ394" s="296" t="s">
        <v>5784</v>
      </c>
      <c r="VNK394" s="296" t="s">
        <v>5784</v>
      </c>
      <c r="VNL394" s="296" t="s">
        <v>5784</v>
      </c>
      <c r="VNM394" s="296" t="s">
        <v>5784</v>
      </c>
      <c r="VNN394" s="296" t="s">
        <v>5784</v>
      </c>
      <c r="VNO394" s="296" t="s">
        <v>5784</v>
      </c>
      <c r="VNP394" s="296" t="s">
        <v>5784</v>
      </c>
      <c r="VNQ394" s="296" t="s">
        <v>5784</v>
      </c>
      <c r="VNR394" s="296" t="s">
        <v>5784</v>
      </c>
      <c r="VNS394" s="296" t="s">
        <v>5784</v>
      </c>
      <c r="VNT394" s="296" t="s">
        <v>5784</v>
      </c>
      <c r="VNU394" s="296" t="s">
        <v>5784</v>
      </c>
      <c r="VNV394" s="296" t="s">
        <v>5784</v>
      </c>
      <c r="VNW394" s="296" t="s">
        <v>5784</v>
      </c>
      <c r="VNX394" s="296" t="s">
        <v>5784</v>
      </c>
      <c r="VNY394" s="296" t="s">
        <v>5784</v>
      </c>
      <c r="VNZ394" s="296" t="s">
        <v>5784</v>
      </c>
      <c r="VOA394" s="296" t="s">
        <v>5784</v>
      </c>
      <c r="VOB394" s="296" t="s">
        <v>5784</v>
      </c>
      <c r="VOC394" s="296" t="s">
        <v>5784</v>
      </c>
      <c r="VOD394" s="296" t="s">
        <v>5784</v>
      </c>
      <c r="VOE394" s="296" t="s">
        <v>5784</v>
      </c>
      <c r="VOF394" s="296" t="s">
        <v>5784</v>
      </c>
      <c r="VOG394" s="296" t="s">
        <v>5784</v>
      </c>
      <c r="VOH394" s="296" t="s">
        <v>5784</v>
      </c>
      <c r="VOI394" s="296" t="s">
        <v>5784</v>
      </c>
      <c r="VOJ394" s="296" t="s">
        <v>5784</v>
      </c>
      <c r="VOK394" s="296" t="s">
        <v>5784</v>
      </c>
      <c r="VOL394" s="296" t="s">
        <v>5784</v>
      </c>
      <c r="VOM394" s="296" t="s">
        <v>5784</v>
      </c>
      <c r="VON394" s="296" t="s">
        <v>5784</v>
      </c>
      <c r="VOO394" s="296" t="s">
        <v>5784</v>
      </c>
      <c r="VOP394" s="296" t="s">
        <v>5784</v>
      </c>
      <c r="VOQ394" s="296" t="s">
        <v>5784</v>
      </c>
      <c r="VOR394" s="296" t="s">
        <v>5784</v>
      </c>
      <c r="VOS394" s="296" t="s">
        <v>5784</v>
      </c>
      <c r="VOT394" s="296" t="s">
        <v>5784</v>
      </c>
      <c r="VOU394" s="296" t="s">
        <v>5784</v>
      </c>
      <c r="VOV394" s="296" t="s">
        <v>5784</v>
      </c>
      <c r="VOW394" s="296" t="s">
        <v>5784</v>
      </c>
      <c r="VOX394" s="296" t="s">
        <v>5784</v>
      </c>
      <c r="VOY394" s="296" t="s">
        <v>5784</v>
      </c>
      <c r="VOZ394" s="296" t="s">
        <v>5784</v>
      </c>
      <c r="VPA394" s="296" t="s">
        <v>5784</v>
      </c>
      <c r="VPB394" s="296" t="s">
        <v>5784</v>
      </c>
      <c r="VPC394" s="296" t="s">
        <v>5784</v>
      </c>
      <c r="VPD394" s="296" t="s">
        <v>5784</v>
      </c>
      <c r="VPE394" s="296" t="s">
        <v>5784</v>
      </c>
      <c r="VPF394" s="296" t="s">
        <v>5784</v>
      </c>
      <c r="VPG394" s="296" t="s">
        <v>5784</v>
      </c>
      <c r="VPH394" s="296" t="s">
        <v>5784</v>
      </c>
      <c r="VPI394" s="296" t="s">
        <v>5784</v>
      </c>
      <c r="VPJ394" s="296" t="s">
        <v>5784</v>
      </c>
      <c r="VPK394" s="296" t="s">
        <v>5784</v>
      </c>
      <c r="VPL394" s="296" t="s">
        <v>5784</v>
      </c>
      <c r="VPM394" s="296" t="s">
        <v>5784</v>
      </c>
      <c r="VPN394" s="296" t="s">
        <v>5784</v>
      </c>
      <c r="VPO394" s="296" t="s">
        <v>5784</v>
      </c>
      <c r="VPP394" s="296" t="s">
        <v>5784</v>
      </c>
      <c r="VPQ394" s="296" t="s">
        <v>5784</v>
      </c>
      <c r="VPR394" s="296" t="s">
        <v>5784</v>
      </c>
      <c r="VPS394" s="296" t="s">
        <v>5784</v>
      </c>
      <c r="VPT394" s="296" t="s">
        <v>5784</v>
      </c>
      <c r="VPU394" s="296" t="s">
        <v>5784</v>
      </c>
      <c r="VPV394" s="296" t="s">
        <v>5784</v>
      </c>
      <c r="VPW394" s="296" t="s">
        <v>5784</v>
      </c>
      <c r="VPX394" s="296" t="s">
        <v>5784</v>
      </c>
      <c r="VPY394" s="296" t="s">
        <v>5784</v>
      </c>
      <c r="VPZ394" s="296" t="s">
        <v>5784</v>
      </c>
      <c r="VQA394" s="296" t="s">
        <v>5784</v>
      </c>
      <c r="VQB394" s="296" t="s">
        <v>5784</v>
      </c>
      <c r="VQC394" s="296" t="s">
        <v>5784</v>
      </c>
      <c r="VQD394" s="296" t="s">
        <v>5784</v>
      </c>
      <c r="VQE394" s="296" t="s">
        <v>5784</v>
      </c>
      <c r="VQF394" s="296" t="s">
        <v>5784</v>
      </c>
      <c r="VQG394" s="296" t="s">
        <v>5784</v>
      </c>
      <c r="VQH394" s="296" t="s">
        <v>5784</v>
      </c>
      <c r="VQI394" s="296" t="s">
        <v>5784</v>
      </c>
      <c r="VQJ394" s="296" t="s">
        <v>5784</v>
      </c>
      <c r="VQK394" s="296" t="s">
        <v>5784</v>
      </c>
      <c r="VQL394" s="296" t="s">
        <v>5784</v>
      </c>
      <c r="VQM394" s="296" t="s">
        <v>5784</v>
      </c>
      <c r="VQN394" s="296" t="s">
        <v>5784</v>
      </c>
      <c r="VQO394" s="296" t="s">
        <v>5784</v>
      </c>
      <c r="VQP394" s="296" t="s">
        <v>5784</v>
      </c>
      <c r="VQQ394" s="296" t="s">
        <v>5784</v>
      </c>
      <c r="VQR394" s="296" t="s">
        <v>5784</v>
      </c>
      <c r="VQS394" s="296" t="s">
        <v>5784</v>
      </c>
      <c r="VQT394" s="296" t="s">
        <v>5784</v>
      </c>
      <c r="VQU394" s="296" t="s">
        <v>5784</v>
      </c>
      <c r="VQV394" s="296" t="s">
        <v>5784</v>
      </c>
      <c r="VQW394" s="296" t="s">
        <v>5784</v>
      </c>
      <c r="VQX394" s="296" t="s">
        <v>5784</v>
      </c>
      <c r="VQY394" s="296" t="s">
        <v>5784</v>
      </c>
      <c r="VQZ394" s="296" t="s">
        <v>5784</v>
      </c>
      <c r="VRA394" s="296" t="s">
        <v>5784</v>
      </c>
      <c r="VRB394" s="296" t="s">
        <v>5784</v>
      </c>
      <c r="VRC394" s="296" t="s">
        <v>5784</v>
      </c>
      <c r="VRD394" s="296" t="s">
        <v>5784</v>
      </c>
      <c r="VRE394" s="296" t="s">
        <v>5784</v>
      </c>
      <c r="VRF394" s="296" t="s">
        <v>5784</v>
      </c>
      <c r="VRG394" s="296" t="s">
        <v>5784</v>
      </c>
      <c r="VRH394" s="296" t="s">
        <v>5784</v>
      </c>
      <c r="VRI394" s="296" t="s">
        <v>5784</v>
      </c>
      <c r="VRJ394" s="296" t="s">
        <v>5784</v>
      </c>
      <c r="VRK394" s="296" t="s">
        <v>5784</v>
      </c>
      <c r="VRL394" s="296" t="s">
        <v>5784</v>
      </c>
      <c r="VRM394" s="296" t="s">
        <v>5784</v>
      </c>
      <c r="VRN394" s="296" t="s">
        <v>5784</v>
      </c>
      <c r="VRO394" s="296" t="s">
        <v>5784</v>
      </c>
      <c r="VRP394" s="296" t="s">
        <v>5784</v>
      </c>
      <c r="VRQ394" s="296" t="s">
        <v>5784</v>
      </c>
      <c r="VRR394" s="296" t="s">
        <v>5784</v>
      </c>
      <c r="VRS394" s="296" t="s">
        <v>5784</v>
      </c>
      <c r="VRT394" s="296" t="s">
        <v>5784</v>
      </c>
      <c r="VRU394" s="296" t="s">
        <v>5784</v>
      </c>
      <c r="VRV394" s="296" t="s">
        <v>5784</v>
      </c>
      <c r="VRW394" s="296" t="s">
        <v>5784</v>
      </c>
      <c r="VRX394" s="296" t="s">
        <v>5784</v>
      </c>
      <c r="VRY394" s="296" t="s">
        <v>5784</v>
      </c>
      <c r="VRZ394" s="296" t="s">
        <v>5784</v>
      </c>
      <c r="VSA394" s="296" t="s">
        <v>5784</v>
      </c>
      <c r="VSB394" s="296" t="s">
        <v>5784</v>
      </c>
      <c r="VSC394" s="296" t="s">
        <v>5784</v>
      </c>
      <c r="VSD394" s="296" t="s">
        <v>5784</v>
      </c>
      <c r="VSE394" s="296" t="s">
        <v>5784</v>
      </c>
      <c r="VSF394" s="296" t="s">
        <v>5784</v>
      </c>
      <c r="VSG394" s="296" t="s">
        <v>5784</v>
      </c>
      <c r="VSH394" s="296" t="s">
        <v>5784</v>
      </c>
      <c r="VSI394" s="296" t="s">
        <v>5784</v>
      </c>
      <c r="VSJ394" s="296" t="s">
        <v>5784</v>
      </c>
      <c r="VSK394" s="296" t="s">
        <v>5784</v>
      </c>
      <c r="VSL394" s="296" t="s">
        <v>5784</v>
      </c>
      <c r="VSM394" s="296" t="s">
        <v>5784</v>
      </c>
      <c r="VSN394" s="296" t="s">
        <v>5784</v>
      </c>
      <c r="VSO394" s="296" t="s">
        <v>5784</v>
      </c>
      <c r="VSP394" s="296" t="s">
        <v>5784</v>
      </c>
      <c r="VSQ394" s="296" t="s">
        <v>5784</v>
      </c>
      <c r="VSR394" s="296" t="s">
        <v>5784</v>
      </c>
      <c r="VSS394" s="296" t="s">
        <v>5784</v>
      </c>
      <c r="VST394" s="296" t="s">
        <v>5784</v>
      </c>
      <c r="VSU394" s="296" t="s">
        <v>5784</v>
      </c>
      <c r="VSV394" s="296" t="s">
        <v>5784</v>
      </c>
      <c r="VSW394" s="296" t="s">
        <v>5784</v>
      </c>
      <c r="VSX394" s="296" t="s">
        <v>5784</v>
      </c>
      <c r="VSY394" s="296" t="s">
        <v>5784</v>
      </c>
      <c r="VSZ394" s="296" t="s">
        <v>5784</v>
      </c>
      <c r="VTA394" s="296" t="s">
        <v>5784</v>
      </c>
      <c r="VTB394" s="296" t="s">
        <v>5784</v>
      </c>
      <c r="VTC394" s="296" t="s">
        <v>5784</v>
      </c>
      <c r="VTD394" s="296" t="s">
        <v>5784</v>
      </c>
      <c r="VTE394" s="296" t="s">
        <v>5784</v>
      </c>
      <c r="VTF394" s="296" t="s">
        <v>5784</v>
      </c>
      <c r="VTG394" s="296" t="s">
        <v>5784</v>
      </c>
      <c r="VTH394" s="296" t="s">
        <v>5784</v>
      </c>
      <c r="VTI394" s="296" t="s">
        <v>5784</v>
      </c>
      <c r="VTJ394" s="296" t="s">
        <v>5784</v>
      </c>
      <c r="VTK394" s="296" t="s">
        <v>5784</v>
      </c>
      <c r="VTL394" s="296" t="s">
        <v>5784</v>
      </c>
      <c r="VTM394" s="296" t="s">
        <v>5784</v>
      </c>
      <c r="VTN394" s="296" t="s">
        <v>5784</v>
      </c>
      <c r="VTO394" s="296" t="s">
        <v>5784</v>
      </c>
      <c r="VTP394" s="296" t="s">
        <v>5784</v>
      </c>
      <c r="VTQ394" s="296" t="s">
        <v>5784</v>
      </c>
      <c r="VTR394" s="296" t="s">
        <v>5784</v>
      </c>
      <c r="VTS394" s="296" t="s">
        <v>5784</v>
      </c>
      <c r="VTT394" s="296" t="s">
        <v>5784</v>
      </c>
      <c r="VTU394" s="296" t="s">
        <v>5784</v>
      </c>
      <c r="VTV394" s="296" t="s">
        <v>5784</v>
      </c>
      <c r="VTW394" s="296" t="s">
        <v>5784</v>
      </c>
      <c r="VTX394" s="296" t="s">
        <v>5784</v>
      </c>
      <c r="VTY394" s="296" t="s">
        <v>5784</v>
      </c>
      <c r="VTZ394" s="296" t="s">
        <v>5784</v>
      </c>
      <c r="VUA394" s="296" t="s">
        <v>5784</v>
      </c>
      <c r="VUB394" s="296" t="s">
        <v>5784</v>
      </c>
      <c r="VUC394" s="296" t="s">
        <v>5784</v>
      </c>
      <c r="VUD394" s="296" t="s">
        <v>5784</v>
      </c>
      <c r="VUE394" s="296" t="s">
        <v>5784</v>
      </c>
      <c r="VUF394" s="296" t="s">
        <v>5784</v>
      </c>
      <c r="VUG394" s="296" t="s">
        <v>5784</v>
      </c>
      <c r="VUH394" s="296" t="s">
        <v>5784</v>
      </c>
      <c r="VUI394" s="296" t="s">
        <v>5784</v>
      </c>
      <c r="VUJ394" s="296" t="s">
        <v>5784</v>
      </c>
      <c r="VUK394" s="296" t="s">
        <v>5784</v>
      </c>
      <c r="VUL394" s="296" t="s">
        <v>5784</v>
      </c>
      <c r="VUM394" s="296" t="s">
        <v>5784</v>
      </c>
      <c r="VUN394" s="296" t="s">
        <v>5784</v>
      </c>
      <c r="VUO394" s="296" t="s">
        <v>5784</v>
      </c>
      <c r="VUP394" s="296" t="s">
        <v>5784</v>
      </c>
      <c r="VUQ394" s="296" t="s">
        <v>5784</v>
      </c>
      <c r="VUR394" s="296" t="s">
        <v>5784</v>
      </c>
      <c r="VUS394" s="296" t="s">
        <v>5784</v>
      </c>
      <c r="VUT394" s="296" t="s">
        <v>5784</v>
      </c>
      <c r="VUU394" s="296" t="s">
        <v>5784</v>
      </c>
      <c r="VUV394" s="296" t="s">
        <v>5784</v>
      </c>
      <c r="VUW394" s="296" t="s">
        <v>5784</v>
      </c>
      <c r="VUX394" s="296" t="s">
        <v>5784</v>
      </c>
      <c r="VUY394" s="296" t="s">
        <v>5784</v>
      </c>
      <c r="VUZ394" s="296" t="s">
        <v>5784</v>
      </c>
      <c r="VVA394" s="296" t="s">
        <v>5784</v>
      </c>
      <c r="VVB394" s="296" t="s">
        <v>5784</v>
      </c>
      <c r="VVC394" s="296" t="s">
        <v>5784</v>
      </c>
      <c r="VVD394" s="296" t="s">
        <v>5784</v>
      </c>
      <c r="VVE394" s="296" t="s">
        <v>5784</v>
      </c>
      <c r="VVF394" s="296" t="s">
        <v>5784</v>
      </c>
      <c r="VVG394" s="296" t="s">
        <v>5784</v>
      </c>
      <c r="VVH394" s="296" t="s">
        <v>5784</v>
      </c>
      <c r="VVI394" s="296" t="s">
        <v>5784</v>
      </c>
      <c r="VVJ394" s="296" t="s">
        <v>5784</v>
      </c>
      <c r="VVK394" s="296" t="s">
        <v>5784</v>
      </c>
      <c r="VVL394" s="296" t="s">
        <v>5784</v>
      </c>
      <c r="VVM394" s="296" t="s">
        <v>5784</v>
      </c>
      <c r="VVN394" s="296" t="s">
        <v>5784</v>
      </c>
      <c r="VVO394" s="296" t="s">
        <v>5784</v>
      </c>
      <c r="VVP394" s="296" t="s">
        <v>5784</v>
      </c>
      <c r="VVQ394" s="296" t="s">
        <v>5784</v>
      </c>
      <c r="VVR394" s="296" t="s">
        <v>5784</v>
      </c>
      <c r="VVS394" s="296" t="s">
        <v>5784</v>
      </c>
      <c r="VVT394" s="296" t="s">
        <v>5784</v>
      </c>
      <c r="VVU394" s="296" t="s">
        <v>5784</v>
      </c>
      <c r="VVV394" s="296" t="s">
        <v>5784</v>
      </c>
      <c r="VVW394" s="296" t="s">
        <v>5784</v>
      </c>
      <c r="VVX394" s="296" t="s">
        <v>5784</v>
      </c>
      <c r="VVY394" s="296" t="s">
        <v>5784</v>
      </c>
      <c r="VVZ394" s="296" t="s">
        <v>5784</v>
      </c>
      <c r="VWA394" s="296" t="s">
        <v>5784</v>
      </c>
      <c r="VWB394" s="296" t="s">
        <v>5784</v>
      </c>
      <c r="VWC394" s="296" t="s">
        <v>5784</v>
      </c>
      <c r="VWD394" s="296" t="s">
        <v>5784</v>
      </c>
      <c r="VWE394" s="296" t="s">
        <v>5784</v>
      </c>
      <c r="VWF394" s="296" t="s">
        <v>5784</v>
      </c>
      <c r="VWG394" s="296" t="s">
        <v>5784</v>
      </c>
      <c r="VWH394" s="296" t="s">
        <v>5784</v>
      </c>
      <c r="VWI394" s="296" t="s">
        <v>5784</v>
      </c>
      <c r="VWJ394" s="296" t="s">
        <v>5784</v>
      </c>
      <c r="VWK394" s="296" t="s">
        <v>5784</v>
      </c>
      <c r="VWL394" s="296" t="s">
        <v>5784</v>
      </c>
      <c r="VWM394" s="296" t="s">
        <v>5784</v>
      </c>
      <c r="VWN394" s="296" t="s">
        <v>5784</v>
      </c>
      <c r="VWO394" s="296" t="s">
        <v>5784</v>
      </c>
      <c r="VWP394" s="296" t="s">
        <v>5784</v>
      </c>
      <c r="VWQ394" s="296" t="s">
        <v>5784</v>
      </c>
      <c r="VWR394" s="296" t="s">
        <v>5784</v>
      </c>
      <c r="VWS394" s="296" t="s">
        <v>5784</v>
      </c>
      <c r="VWT394" s="296" t="s">
        <v>5784</v>
      </c>
      <c r="VWU394" s="296" t="s">
        <v>5784</v>
      </c>
      <c r="VWV394" s="296" t="s">
        <v>5784</v>
      </c>
      <c r="VWW394" s="296" t="s">
        <v>5784</v>
      </c>
      <c r="VWX394" s="296" t="s">
        <v>5784</v>
      </c>
      <c r="VWY394" s="296" t="s">
        <v>5784</v>
      </c>
      <c r="VWZ394" s="296" t="s">
        <v>5784</v>
      </c>
      <c r="VXA394" s="296" t="s">
        <v>5784</v>
      </c>
      <c r="VXB394" s="296" t="s">
        <v>5784</v>
      </c>
      <c r="VXC394" s="296" t="s">
        <v>5784</v>
      </c>
      <c r="VXD394" s="296" t="s">
        <v>5784</v>
      </c>
      <c r="VXE394" s="296" t="s">
        <v>5784</v>
      </c>
      <c r="VXF394" s="296" t="s">
        <v>5784</v>
      </c>
      <c r="VXG394" s="296" t="s">
        <v>5784</v>
      </c>
      <c r="VXH394" s="296" t="s">
        <v>5784</v>
      </c>
      <c r="VXI394" s="296" t="s">
        <v>5784</v>
      </c>
      <c r="VXJ394" s="296" t="s">
        <v>5784</v>
      </c>
      <c r="VXK394" s="296" t="s">
        <v>5784</v>
      </c>
      <c r="VXL394" s="296" t="s">
        <v>5784</v>
      </c>
      <c r="VXM394" s="296" t="s">
        <v>5784</v>
      </c>
      <c r="VXN394" s="296" t="s">
        <v>5784</v>
      </c>
      <c r="VXO394" s="296" t="s">
        <v>5784</v>
      </c>
      <c r="VXP394" s="296" t="s">
        <v>5784</v>
      </c>
      <c r="VXQ394" s="296" t="s">
        <v>5784</v>
      </c>
      <c r="VXR394" s="296" t="s">
        <v>5784</v>
      </c>
      <c r="VXS394" s="296" t="s">
        <v>5784</v>
      </c>
      <c r="VXT394" s="296" t="s">
        <v>5784</v>
      </c>
      <c r="VXU394" s="296" t="s">
        <v>5784</v>
      </c>
      <c r="VXV394" s="296" t="s">
        <v>5784</v>
      </c>
      <c r="VXW394" s="296" t="s">
        <v>5784</v>
      </c>
      <c r="VXX394" s="296" t="s">
        <v>5784</v>
      </c>
      <c r="VXY394" s="296" t="s">
        <v>5784</v>
      </c>
      <c r="VXZ394" s="296" t="s">
        <v>5784</v>
      </c>
      <c r="VYA394" s="296" t="s">
        <v>5784</v>
      </c>
      <c r="VYB394" s="296" t="s">
        <v>5784</v>
      </c>
      <c r="VYC394" s="296" t="s">
        <v>5784</v>
      </c>
      <c r="VYD394" s="296" t="s">
        <v>5784</v>
      </c>
      <c r="VYE394" s="296" t="s">
        <v>5784</v>
      </c>
      <c r="VYF394" s="296" t="s">
        <v>5784</v>
      </c>
      <c r="VYG394" s="296" t="s">
        <v>5784</v>
      </c>
      <c r="VYH394" s="296" t="s">
        <v>5784</v>
      </c>
      <c r="VYI394" s="296" t="s">
        <v>5784</v>
      </c>
      <c r="VYJ394" s="296" t="s">
        <v>5784</v>
      </c>
      <c r="VYK394" s="296" t="s">
        <v>5784</v>
      </c>
      <c r="VYL394" s="296" t="s">
        <v>5784</v>
      </c>
      <c r="VYM394" s="296" t="s">
        <v>5784</v>
      </c>
      <c r="VYN394" s="296" t="s">
        <v>5784</v>
      </c>
      <c r="VYO394" s="296" t="s">
        <v>5784</v>
      </c>
      <c r="VYP394" s="296" t="s">
        <v>5784</v>
      </c>
      <c r="VYQ394" s="296" t="s">
        <v>5784</v>
      </c>
      <c r="VYR394" s="296" t="s">
        <v>5784</v>
      </c>
      <c r="VYS394" s="296" t="s">
        <v>5784</v>
      </c>
      <c r="VYT394" s="296" t="s">
        <v>5784</v>
      </c>
      <c r="VYU394" s="296" t="s">
        <v>5784</v>
      </c>
      <c r="VYV394" s="296" t="s">
        <v>5784</v>
      </c>
      <c r="VYW394" s="296" t="s">
        <v>5784</v>
      </c>
      <c r="VYX394" s="296" t="s">
        <v>5784</v>
      </c>
      <c r="VYY394" s="296" t="s">
        <v>5784</v>
      </c>
      <c r="VYZ394" s="296" t="s">
        <v>5784</v>
      </c>
      <c r="VZA394" s="296" t="s">
        <v>5784</v>
      </c>
      <c r="VZB394" s="296" t="s">
        <v>5784</v>
      </c>
      <c r="VZC394" s="296" t="s">
        <v>5784</v>
      </c>
      <c r="VZD394" s="296" t="s">
        <v>5784</v>
      </c>
      <c r="VZE394" s="296" t="s">
        <v>5784</v>
      </c>
      <c r="VZF394" s="296" t="s">
        <v>5784</v>
      </c>
      <c r="VZG394" s="296" t="s">
        <v>5784</v>
      </c>
      <c r="VZH394" s="296" t="s">
        <v>5784</v>
      </c>
      <c r="VZI394" s="296" t="s">
        <v>5784</v>
      </c>
      <c r="VZJ394" s="296" t="s">
        <v>5784</v>
      </c>
      <c r="VZK394" s="296" t="s">
        <v>5784</v>
      </c>
      <c r="VZL394" s="296" t="s">
        <v>5784</v>
      </c>
      <c r="VZM394" s="296" t="s">
        <v>5784</v>
      </c>
      <c r="VZN394" s="296" t="s">
        <v>5784</v>
      </c>
      <c r="VZO394" s="296" t="s">
        <v>5784</v>
      </c>
      <c r="VZP394" s="296" t="s">
        <v>5784</v>
      </c>
      <c r="VZQ394" s="296" t="s">
        <v>5784</v>
      </c>
      <c r="VZR394" s="296" t="s">
        <v>5784</v>
      </c>
      <c r="VZS394" s="296" t="s">
        <v>5784</v>
      </c>
      <c r="VZT394" s="296" t="s">
        <v>5784</v>
      </c>
      <c r="VZU394" s="296" t="s">
        <v>5784</v>
      </c>
      <c r="VZV394" s="296" t="s">
        <v>5784</v>
      </c>
      <c r="VZW394" s="296" t="s">
        <v>5784</v>
      </c>
      <c r="VZX394" s="296" t="s">
        <v>5784</v>
      </c>
      <c r="VZY394" s="296" t="s">
        <v>5784</v>
      </c>
      <c r="VZZ394" s="296" t="s">
        <v>5784</v>
      </c>
      <c r="WAA394" s="296" t="s">
        <v>5784</v>
      </c>
      <c r="WAB394" s="296" t="s">
        <v>5784</v>
      </c>
      <c r="WAC394" s="296" t="s">
        <v>5784</v>
      </c>
      <c r="WAD394" s="296" t="s">
        <v>5784</v>
      </c>
      <c r="WAE394" s="296" t="s">
        <v>5784</v>
      </c>
      <c r="WAF394" s="296" t="s">
        <v>5784</v>
      </c>
      <c r="WAG394" s="296" t="s">
        <v>5784</v>
      </c>
      <c r="WAH394" s="296" t="s">
        <v>5784</v>
      </c>
      <c r="WAI394" s="296" t="s">
        <v>5784</v>
      </c>
      <c r="WAJ394" s="296" t="s">
        <v>5784</v>
      </c>
      <c r="WAK394" s="296" t="s">
        <v>5784</v>
      </c>
      <c r="WAL394" s="296" t="s">
        <v>5784</v>
      </c>
      <c r="WAM394" s="296" t="s">
        <v>5784</v>
      </c>
      <c r="WAN394" s="296" t="s">
        <v>5784</v>
      </c>
      <c r="WAO394" s="296" t="s">
        <v>5784</v>
      </c>
      <c r="WAP394" s="296" t="s">
        <v>5784</v>
      </c>
      <c r="WAQ394" s="296" t="s">
        <v>5784</v>
      </c>
      <c r="WAR394" s="296" t="s">
        <v>5784</v>
      </c>
      <c r="WAS394" s="296" t="s">
        <v>5784</v>
      </c>
      <c r="WAT394" s="296" t="s">
        <v>5784</v>
      </c>
      <c r="WAU394" s="296" t="s">
        <v>5784</v>
      </c>
      <c r="WAV394" s="296" t="s">
        <v>5784</v>
      </c>
      <c r="WAW394" s="296" t="s">
        <v>5784</v>
      </c>
      <c r="WAX394" s="296" t="s">
        <v>5784</v>
      </c>
      <c r="WAY394" s="296" t="s">
        <v>5784</v>
      </c>
      <c r="WAZ394" s="296" t="s">
        <v>5784</v>
      </c>
      <c r="WBA394" s="296" t="s">
        <v>5784</v>
      </c>
      <c r="WBB394" s="296" t="s">
        <v>5784</v>
      </c>
      <c r="WBC394" s="296" t="s">
        <v>5784</v>
      </c>
      <c r="WBD394" s="296" t="s">
        <v>5784</v>
      </c>
      <c r="WBE394" s="296" t="s">
        <v>5784</v>
      </c>
      <c r="WBF394" s="296" t="s">
        <v>5784</v>
      </c>
      <c r="WBG394" s="296" t="s">
        <v>5784</v>
      </c>
      <c r="WBH394" s="296" t="s">
        <v>5784</v>
      </c>
      <c r="WBI394" s="296" t="s">
        <v>5784</v>
      </c>
      <c r="WBJ394" s="296" t="s">
        <v>5784</v>
      </c>
      <c r="WBK394" s="296" t="s">
        <v>5784</v>
      </c>
      <c r="WBL394" s="296" t="s">
        <v>5784</v>
      </c>
      <c r="WBM394" s="296" t="s">
        <v>5784</v>
      </c>
      <c r="WBN394" s="296" t="s">
        <v>5784</v>
      </c>
      <c r="WBO394" s="296" t="s">
        <v>5784</v>
      </c>
      <c r="WBP394" s="296" t="s">
        <v>5784</v>
      </c>
      <c r="WBQ394" s="296" t="s">
        <v>5784</v>
      </c>
      <c r="WBR394" s="296" t="s">
        <v>5784</v>
      </c>
      <c r="WBS394" s="296" t="s">
        <v>5784</v>
      </c>
      <c r="WBT394" s="296" t="s">
        <v>5784</v>
      </c>
      <c r="WBU394" s="296" t="s">
        <v>5784</v>
      </c>
      <c r="WBV394" s="296" t="s">
        <v>5784</v>
      </c>
      <c r="WBW394" s="296" t="s">
        <v>5784</v>
      </c>
      <c r="WBX394" s="296" t="s">
        <v>5784</v>
      </c>
      <c r="WBY394" s="296" t="s">
        <v>5784</v>
      </c>
      <c r="WBZ394" s="296" t="s">
        <v>5784</v>
      </c>
      <c r="WCA394" s="296" t="s">
        <v>5784</v>
      </c>
      <c r="WCB394" s="296" t="s">
        <v>5784</v>
      </c>
      <c r="WCC394" s="296" t="s">
        <v>5784</v>
      </c>
      <c r="WCD394" s="296" t="s">
        <v>5784</v>
      </c>
      <c r="WCE394" s="296" t="s">
        <v>5784</v>
      </c>
      <c r="WCF394" s="296" t="s">
        <v>5784</v>
      </c>
      <c r="WCG394" s="296" t="s">
        <v>5784</v>
      </c>
      <c r="WCH394" s="296" t="s">
        <v>5784</v>
      </c>
      <c r="WCI394" s="296" t="s">
        <v>5784</v>
      </c>
      <c r="WCJ394" s="296" t="s">
        <v>5784</v>
      </c>
      <c r="WCK394" s="296" t="s">
        <v>5784</v>
      </c>
      <c r="WCL394" s="296" t="s">
        <v>5784</v>
      </c>
      <c r="WCM394" s="296" t="s">
        <v>5784</v>
      </c>
      <c r="WCN394" s="296" t="s">
        <v>5784</v>
      </c>
      <c r="WCO394" s="296" t="s">
        <v>5784</v>
      </c>
      <c r="WCP394" s="296" t="s">
        <v>5784</v>
      </c>
      <c r="WCQ394" s="296" t="s">
        <v>5784</v>
      </c>
      <c r="WCR394" s="296" t="s">
        <v>5784</v>
      </c>
      <c r="WCS394" s="296" t="s">
        <v>5784</v>
      </c>
      <c r="WCT394" s="296" t="s">
        <v>5784</v>
      </c>
      <c r="WCU394" s="296" t="s">
        <v>5784</v>
      </c>
      <c r="WCV394" s="296" t="s">
        <v>5784</v>
      </c>
      <c r="WCW394" s="296" t="s">
        <v>5784</v>
      </c>
      <c r="WCX394" s="296" t="s">
        <v>5784</v>
      </c>
      <c r="WCY394" s="296" t="s">
        <v>5784</v>
      </c>
      <c r="WCZ394" s="296" t="s">
        <v>5784</v>
      </c>
      <c r="WDA394" s="296" t="s">
        <v>5784</v>
      </c>
      <c r="WDB394" s="296" t="s">
        <v>5784</v>
      </c>
      <c r="WDC394" s="296" t="s">
        <v>5784</v>
      </c>
      <c r="WDD394" s="296" t="s">
        <v>5784</v>
      </c>
      <c r="WDE394" s="296" t="s">
        <v>5784</v>
      </c>
      <c r="WDF394" s="296" t="s">
        <v>5784</v>
      </c>
      <c r="WDG394" s="296" t="s">
        <v>5784</v>
      </c>
      <c r="WDH394" s="296" t="s">
        <v>5784</v>
      </c>
      <c r="WDI394" s="296" t="s">
        <v>5784</v>
      </c>
      <c r="WDJ394" s="296" t="s">
        <v>5784</v>
      </c>
      <c r="WDK394" s="296" t="s">
        <v>5784</v>
      </c>
      <c r="WDL394" s="296" t="s">
        <v>5784</v>
      </c>
      <c r="WDM394" s="296" t="s">
        <v>5784</v>
      </c>
      <c r="WDN394" s="296" t="s">
        <v>5784</v>
      </c>
      <c r="WDO394" s="296" t="s">
        <v>5784</v>
      </c>
      <c r="WDP394" s="296" t="s">
        <v>5784</v>
      </c>
      <c r="WDQ394" s="296" t="s">
        <v>5784</v>
      </c>
      <c r="WDR394" s="296" t="s">
        <v>5784</v>
      </c>
      <c r="WDS394" s="296" t="s">
        <v>5784</v>
      </c>
      <c r="WDT394" s="296" t="s">
        <v>5784</v>
      </c>
      <c r="WDU394" s="296" t="s">
        <v>5784</v>
      </c>
      <c r="WDV394" s="296" t="s">
        <v>5784</v>
      </c>
      <c r="WDW394" s="296" t="s">
        <v>5784</v>
      </c>
      <c r="WDX394" s="296" t="s">
        <v>5784</v>
      </c>
      <c r="WDY394" s="296" t="s">
        <v>5784</v>
      </c>
      <c r="WDZ394" s="296" t="s">
        <v>5784</v>
      </c>
      <c r="WEA394" s="296" t="s">
        <v>5784</v>
      </c>
      <c r="WEB394" s="296" t="s">
        <v>5784</v>
      </c>
      <c r="WEC394" s="296" t="s">
        <v>5784</v>
      </c>
      <c r="WED394" s="296" t="s">
        <v>5784</v>
      </c>
      <c r="WEE394" s="296" t="s">
        <v>5784</v>
      </c>
      <c r="WEF394" s="296" t="s">
        <v>5784</v>
      </c>
      <c r="WEG394" s="296" t="s">
        <v>5784</v>
      </c>
      <c r="WEH394" s="296" t="s">
        <v>5784</v>
      </c>
      <c r="WEI394" s="296" t="s">
        <v>5784</v>
      </c>
      <c r="WEJ394" s="296" t="s">
        <v>5784</v>
      </c>
      <c r="WEK394" s="296" t="s">
        <v>5784</v>
      </c>
      <c r="WEL394" s="296" t="s">
        <v>5784</v>
      </c>
      <c r="WEM394" s="296" t="s">
        <v>5784</v>
      </c>
      <c r="WEN394" s="296" t="s">
        <v>5784</v>
      </c>
      <c r="WEO394" s="296" t="s">
        <v>5784</v>
      </c>
      <c r="WEP394" s="296" t="s">
        <v>5784</v>
      </c>
      <c r="WEQ394" s="296" t="s">
        <v>5784</v>
      </c>
      <c r="WER394" s="296" t="s">
        <v>5784</v>
      </c>
      <c r="WES394" s="296" t="s">
        <v>5784</v>
      </c>
      <c r="WET394" s="296" t="s">
        <v>5784</v>
      </c>
      <c r="WEU394" s="296" t="s">
        <v>5784</v>
      </c>
      <c r="WEV394" s="296" t="s">
        <v>5784</v>
      </c>
      <c r="WEW394" s="296" t="s">
        <v>5784</v>
      </c>
      <c r="WEX394" s="296" t="s">
        <v>5784</v>
      </c>
      <c r="WEY394" s="296" t="s">
        <v>5784</v>
      </c>
      <c r="WEZ394" s="296" t="s">
        <v>5784</v>
      </c>
      <c r="WFA394" s="296" t="s">
        <v>5784</v>
      </c>
      <c r="WFB394" s="296" t="s">
        <v>5784</v>
      </c>
      <c r="WFC394" s="296" t="s">
        <v>5784</v>
      </c>
      <c r="WFD394" s="296" t="s">
        <v>5784</v>
      </c>
      <c r="WFE394" s="296" t="s">
        <v>5784</v>
      </c>
      <c r="WFF394" s="296" t="s">
        <v>5784</v>
      </c>
      <c r="WFG394" s="296" t="s">
        <v>5784</v>
      </c>
      <c r="WFH394" s="296" t="s">
        <v>5784</v>
      </c>
      <c r="WFI394" s="296" t="s">
        <v>5784</v>
      </c>
      <c r="WFJ394" s="296" t="s">
        <v>5784</v>
      </c>
      <c r="WFK394" s="296" t="s">
        <v>5784</v>
      </c>
      <c r="WFL394" s="296" t="s">
        <v>5784</v>
      </c>
      <c r="WFM394" s="296" t="s">
        <v>5784</v>
      </c>
      <c r="WFN394" s="296" t="s">
        <v>5784</v>
      </c>
      <c r="WFO394" s="296" t="s">
        <v>5784</v>
      </c>
      <c r="WFP394" s="296" t="s">
        <v>5784</v>
      </c>
      <c r="WFQ394" s="296" t="s">
        <v>5784</v>
      </c>
      <c r="WFR394" s="296" t="s">
        <v>5784</v>
      </c>
      <c r="WFS394" s="296" t="s">
        <v>5784</v>
      </c>
      <c r="WFT394" s="296" t="s">
        <v>5784</v>
      </c>
      <c r="WFU394" s="296" t="s">
        <v>5784</v>
      </c>
      <c r="WFV394" s="296" t="s">
        <v>5784</v>
      </c>
      <c r="WFW394" s="296" t="s">
        <v>5784</v>
      </c>
      <c r="WFX394" s="296" t="s">
        <v>5784</v>
      </c>
      <c r="WFY394" s="296" t="s">
        <v>5784</v>
      </c>
      <c r="WFZ394" s="296" t="s">
        <v>5784</v>
      </c>
      <c r="WGA394" s="296" t="s">
        <v>5784</v>
      </c>
      <c r="WGB394" s="296" t="s">
        <v>5784</v>
      </c>
      <c r="WGC394" s="296" t="s">
        <v>5784</v>
      </c>
      <c r="WGD394" s="296" t="s">
        <v>5784</v>
      </c>
      <c r="WGE394" s="296" t="s">
        <v>5784</v>
      </c>
      <c r="WGF394" s="296" t="s">
        <v>5784</v>
      </c>
      <c r="WGG394" s="296" t="s">
        <v>5784</v>
      </c>
      <c r="WGH394" s="296" t="s">
        <v>5784</v>
      </c>
      <c r="WGI394" s="296" t="s">
        <v>5784</v>
      </c>
      <c r="WGJ394" s="296" t="s">
        <v>5784</v>
      </c>
      <c r="WGK394" s="296" t="s">
        <v>5784</v>
      </c>
      <c r="WGL394" s="296" t="s">
        <v>5784</v>
      </c>
      <c r="WGM394" s="296" t="s">
        <v>5784</v>
      </c>
      <c r="WGN394" s="296" t="s">
        <v>5784</v>
      </c>
      <c r="WGO394" s="296" t="s">
        <v>5784</v>
      </c>
      <c r="WGP394" s="296" t="s">
        <v>5784</v>
      </c>
      <c r="WGQ394" s="296" t="s">
        <v>5784</v>
      </c>
      <c r="WGR394" s="296" t="s">
        <v>5784</v>
      </c>
      <c r="WGS394" s="296" t="s">
        <v>5784</v>
      </c>
      <c r="WGT394" s="296" t="s">
        <v>5784</v>
      </c>
      <c r="WGU394" s="296" t="s">
        <v>5784</v>
      </c>
      <c r="WGV394" s="296" t="s">
        <v>5784</v>
      </c>
      <c r="WGW394" s="296" t="s">
        <v>5784</v>
      </c>
      <c r="WGX394" s="296" t="s">
        <v>5784</v>
      </c>
      <c r="WGY394" s="296" t="s">
        <v>5784</v>
      </c>
      <c r="WGZ394" s="296" t="s">
        <v>5784</v>
      </c>
      <c r="WHA394" s="296" t="s">
        <v>5784</v>
      </c>
      <c r="WHB394" s="296" t="s">
        <v>5784</v>
      </c>
      <c r="WHC394" s="296" t="s">
        <v>5784</v>
      </c>
      <c r="WHD394" s="296" t="s">
        <v>5784</v>
      </c>
      <c r="WHE394" s="296" t="s">
        <v>5784</v>
      </c>
      <c r="WHF394" s="296" t="s">
        <v>5784</v>
      </c>
      <c r="WHG394" s="296" t="s">
        <v>5784</v>
      </c>
      <c r="WHH394" s="296" t="s">
        <v>5784</v>
      </c>
      <c r="WHI394" s="296" t="s">
        <v>5784</v>
      </c>
      <c r="WHJ394" s="296" t="s">
        <v>5784</v>
      </c>
      <c r="WHK394" s="296" t="s">
        <v>5784</v>
      </c>
      <c r="WHL394" s="296" t="s">
        <v>5784</v>
      </c>
      <c r="WHM394" s="296" t="s">
        <v>5784</v>
      </c>
      <c r="WHN394" s="296" t="s">
        <v>5784</v>
      </c>
      <c r="WHO394" s="296" t="s">
        <v>5784</v>
      </c>
      <c r="WHP394" s="296" t="s">
        <v>5784</v>
      </c>
      <c r="WHQ394" s="296" t="s">
        <v>5784</v>
      </c>
      <c r="WHR394" s="296" t="s">
        <v>5784</v>
      </c>
      <c r="WHS394" s="296" t="s">
        <v>5784</v>
      </c>
      <c r="WHT394" s="296" t="s">
        <v>5784</v>
      </c>
      <c r="WHU394" s="296" t="s">
        <v>5784</v>
      </c>
      <c r="WHV394" s="296" t="s">
        <v>5784</v>
      </c>
      <c r="WHW394" s="296" t="s">
        <v>5784</v>
      </c>
      <c r="WHX394" s="296" t="s">
        <v>5784</v>
      </c>
      <c r="WHY394" s="296" t="s">
        <v>5784</v>
      </c>
      <c r="WHZ394" s="296" t="s">
        <v>5784</v>
      </c>
      <c r="WIA394" s="296" t="s">
        <v>5784</v>
      </c>
      <c r="WIB394" s="296" t="s">
        <v>5784</v>
      </c>
      <c r="WIC394" s="296" t="s">
        <v>5784</v>
      </c>
      <c r="WID394" s="296" t="s">
        <v>5784</v>
      </c>
      <c r="WIE394" s="296" t="s">
        <v>5784</v>
      </c>
      <c r="WIF394" s="296" t="s">
        <v>5784</v>
      </c>
      <c r="WIG394" s="296" t="s">
        <v>5784</v>
      </c>
      <c r="WIH394" s="296" t="s">
        <v>5784</v>
      </c>
      <c r="WII394" s="296" t="s">
        <v>5784</v>
      </c>
      <c r="WIJ394" s="296" t="s">
        <v>5784</v>
      </c>
      <c r="WIK394" s="296" t="s">
        <v>5784</v>
      </c>
      <c r="WIL394" s="296" t="s">
        <v>5784</v>
      </c>
      <c r="WIM394" s="296" t="s">
        <v>5784</v>
      </c>
      <c r="WIN394" s="296" t="s">
        <v>5784</v>
      </c>
      <c r="WIO394" s="296" t="s">
        <v>5784</v>
      </c>
      <c r="WIP394" s="296" t="s">
        <v>5784</v>
      </c>
      <c r="WIQ394" s="296" t="s">
        <v>5784</v>
      </c>
      <c r="WIR394" s="296" t="s">
        <v>5784</v>
      </c>
      <c r="WIS394" s="296" t="s">
        <v>5784</v>
      </c>
      <c r="WIT394" s="296" t="s">
        <v>5784</v>
      </c>
      <c r="WIU394" s="296" t="s">
        <v>5784</v>
      </c>
      <c r="WIV394" s="296" t="s">
        <v>5784</v>
      </c>
      <c r="WIW394" s="296" t="s">
        <v>5784</v>
      </c>
      <c r="WIX394" s="296" t="s">
        <v>5784</v>
      </c>
      <c r="WIY394" s="296" t="s">
        <v>5784</v>
      </c>
      <c r="WIZ394" s="296" t="s">
        <v>5784</v>
      </c>
      <c r="WJA394" s="296" t="s">
        <v>5784</v>
      </c>
      <c r="WJB394" s="296" t="s">
        <v>5784</v>
      </c>
      <c r="WJC394" s="296" t="s">
        <v>5784</v>
      </c>
      <c r="WJD394" s="296" t="s">
        <v>5784</v>
      </c>
      <c r="WJE394" s="296" t="s">
        <v>5784</v>
      </c>
      <c r="WJF394" s="296" t="s">
        <v>5784</v>
      </c>
      <c r="WJG394" s="296" t="s">
        <v>5784</v>
      </c>
      <c r="WJH394" s="296" t="s">
        <v>5784</v>
      </c>
      <c r="WJI394" s="296" t="s">
        <v>5784</v>
      </c>
      <c r="WJJ394" s="296" t="s">
        <v>5784</v>
      </c>
      <c r="WJK394" s="296" t="s">
        <v>5784</v>
      </c>
      <c r="WJL394" s="296" t="s">
        <v>5784</v>
      </c>
      <c r="WJM394" s="296" t="s">
        <v>5784</v>
      </c>
      <c r="WJN394" s="296" t="s">
        <v>5784</v>
      </c>
      <c r="WJO394" s="296" t="s">
        <v>5784</v>
      </c>
      <c r="WJP394" s="296" t="s">
        <v>5784</v>
      </c>
      <c r="WJQ394" s="296" t="s">
        <v>5784</v>
      </c>
      <c r="WJR394" s="296" t="s">
        <v>5784</v>
      </c>
      <c r="WJS394" s="296" t="s">
        <v>5784</v>
      </c>
      <c r="WJT394" s="296" t="s">
        <v>5784</v>
      </c>
      <c r="WJU394" s="296" t="s">
        <v>5784</v>
      </c>
      <c r="WJV394" s="296" t="s">
        <v>5784</v>
      </c>
      <c r="WJW394" s="296" t="s">
        <v>5784</v>
      </c>
      <c r="WJX394" s="296" t="s">
        <v>5784</v>
      </c>
      <c r="WJY394" s="296" t="s">
        <v>5784</v>
      </c>
      <c r="WJZ394" s="296" t="s">
        <v>5784</v>
      </c>
      <c r="WKA394" s="296" t="s">
        <v>5784</v>
      </c>
      <c r="WKB394" s="296" t="s">
        <v>5784</v>
      </c>
      <c r="WKC394" s="296" t="s">
        <v>5784</v>
      </c>
      <c r="WKD394" s="296" t="s">
        <v>5784</v>
      </c>
      <c r="WKE394" s="296" t="s">
        <v>5784</v>
      </c>
      <c r="WKF394" s="296" t="s">
        <v>5784</v>
      </c>
      <c r="WKG394" s="296" t="s">
        <v>5784</v>
      </c>
      <c r="WKH394" s="296" t="s">
        <v>5784</v>
      </c>
      <c r="WKI394" s="296" t="s">
        <v>5784</v>
      </c>
      <c r="WKJ394" s="296" t="s">
        <v>5784</v>
      </c>
      <c r="WKK394" s="296" t="s">
        <v>5784</v>
      </c>
      <c r="WKL394" s="296" t="s">
        <v>5784</v>
      </c>
      <c r="WKM394" s="296" t="s">
        <v>5784</v>
      </c>
      <c r="WKN394" s="296" t="s">
        <v>5784</v>
      </c>
      <c r="WKO394" s="296" t="s">
        <v>5784</v>
      </c>
      <c r="WKP394" s="296" t="s">
        <v>5784</v>
      </c>
      <c r="WKQ394" s="296" t="s">
        <v>5784</v>
      </c>
      <c r="WKR394" s="296" t="s">
        <v>5784</v>
      </c>
      <c r="WKS394" s="296" t="s">
        <v>5784</v>
      </c>
      <c r="WKT394" s="296" t="s">
        <v>5784</v>
      </c>
      <c r="WKU394" s="296" t="s">
        <v>5784</v>
      </c>
      <c r="WKV394" s="296" t="s">
        <v>5784</v>
      </c>
      <c r="WKW394" s="296" t="s">
        <v>5784</v>
      </c>
      <c r="WKX394" s="296" t="s">
        <v>5784</v>
      </c>
      <c r="WKY394" s="296" t="s">
        <v>5784</v>
      </c>
      <c r="WKZ394" s="296" t="s">
        <v>5784</v>
      </c>
      <c r="WLA394" s="296" t="s">
        <v>5784</v>
      </c>
      <c r="WLB394" s="296" t="s">
        <v>5784</v>
      </c>
      <c r="WLC394" s="296" t="s">
        <v>5784</v>
      </c>
      <c r="WLD394" s="296" t="s">
        <v>5784</v>
      </c>
      <c r="WLE394" s="296" t="s">
        <v>5784</v>
      </c>
      <c r="WLF394" s="296" t="s">
        <v>5784</v>
      </c>
      <c r="WLG394" s="296" t="s">
        <v>5784</v>
      </c>
      <c r="WLH394" s="296" t="s">
        <v>5784</v>
      </c>
      <c r="WLI394" s="296" t="s">
        <v>5784</v>
      </c>
      <c r="WLJ394" s="296" t="s">
        <v>5784</v>
      </c>
      <c r="WLK394" s="296" t="s">
        <v>5784</v>
      </c>
      <c r="WLL394" s="296" t="s">
        <v>5784</v>
      </c>
      <c r="WLM394" s="296" t="s">
        <v>5784</v>
      </c>
      <c r="WLN394" s="296" t="s">
        <v>5784</v>
      </c>
      <c r="WLO394" s="296" t="s">
        <v>5784</v>
      </c>
      <c r="WLP394" s="296" t="s">
        <v>5784</v>
      </c>
      <c r="WLQ394" s="296" t="s">
        <v>5784</v>
      </c>
      <c r="WLR394" s="296" t="s">
        <v>5784</v>
      </c>
      <c r="WLS394" s="296" t="s">
        <v>5784</v>
      </c>
      <c r="WLT394" s="296" t="s">
        <v>5784</v>
      </c>
      <c r="WLU394" s="296" t="s">
        <v>5784</v>
      </c>
      <c r="WLV394" s="296" t="s">
        <v>5784</v>
      </c>
      <c r="WLW394" s="296" t="s">
        <v>5784</v>
      </c>
      <c r="WLX394" s="296" t="s">
        <v>5784</v>
      </c>
      <c r="WLY394" s="296" t="s">
        <v>5784</v>
      </c>
      <c r="WLZ394" s="296" t="s">
        <v>5784</v>
      </c>
      <c r="WMA394" s="296" t="s">
        <v>5784</v>
      </c>
      <c r="WMB394" s="296" t="s">
        <v>5784</v>
      </c>
      <c r="WMC394" s="296" t="s">
        <v>5784</v>
      </c>
      <c r="WMD394" s="296" t="s">
        <v>5784</v>
      </c>
      <c r="WME394" s="296" t="s">
        <v>5784</v>
      </c>
      <c r="WMF394" s="296" t="s">
        <v>5784</v>
      </c>
      <c r="WMG394" s="296" t="s">
        <v>5784</v>
      </c>
      <c r="WMH394" s="296" t="s">
        <v>5784</v>
      </c>
      <c r="WMI394" s="296" t="s">
        <v>5784</v>
      </c>
      <c r="WMJ394" s="296" t="s">
        <v>5784</v>
      </c>
      <c r="WMK394" s="296" t="s">
        <v>5784</v>
      </c>
      <c r="WML394" s="296" t="s">
        <v>5784</v>
      </c>
      <c r="WMM394" s="296" t="s">
        <v>5784</v>
      </c>
      <c r="WMN394" s="296" t="s">
        <v>5784</v>
      </c>
      <c r="WMO394" s="296" t="s">
        <v>5784</v>
      </c>
      <c r="WMP394" s="296" t="s">
        <v>5784</v>
      </c>
      <c r="WMQ394" s="296" t="s">
        <v>5784</v>
      </c>
      <c r="WMR394" s="296" t="s">
        <v>5784</v>
      </c>
      <c r="WMS394" s="296" t="s">
        <v>5784</v>
      </c>
      <c r="WMT394" s="296" t="s">
        <v>5784</v>
      </c>
      <c r="WMU394" s="296" t="s">
        <v>5784</v>
      </c>
      <c r="WMV394" s="296" t="s">
        <v>5784</v>
      </c>
      <c r="WMW394" s="296" t="s">
        <v>5784</v>
      </c>
      <c r="WMX394" s="296" t="s">
        <v>5784</v>
      </c>
      <c r="WMY394" s="296" t="s">
        <v>5784</v>
      </c>
      <c r="WMZ394" s="296" t="s">
        <v>5784</v>
      </c>
      <c r="WNA394" s="296" t="s">
        <v>5784</v>
      </c>
      <c r="WNB394" s="296" t="s">
        <v>5784</v>
      </c>
      <c r="WNC394" s="296" t="s">
        <v>5784</v>
      </c>
      <c r="WND394" s="296" t="s">
        <v>5784</v>
      </c>
      <c r="WNE394" s="296" t="s">
        <v>5784</v>
      </c>
      <c r="WNF394" s="296" t="s">
        <v>5784</v>
      </c>
      <c r="WNG394" s="296" t="s">
        <v>5784</v>
      </c>
      <c r="WNH394" s="296" t="s">
        <v>5784</v>
      </c>
      <c r="WNI394" s="296" t="s">
        <v>5784</v>
      </c>
      <c r="WNJ394" s="296" t="s">
        <v>5784</v>
      </c>
      <c r="WNK394" s="296" t="s">
        <v>5784</v>
      </c>
      <c r="WNL394" s="296" t="s">
        <v>5784</v>
      </c>
      <c r="WNM394" s="296" t="s">
        <v>5784</v>
      </c>
      <c r="WNN394" s="296" t="s">
        <v>5784</v>
      </c>
      <c r="WNO394" s="296" t="s">
        <v>5784</v>
      </c>
      <c r="WNP394" s="296" t="s">
        <v>5784</v>
      </c>
      <c r="WNQ394" s="296" t="s">
        <v>5784</v>
      </c>
      <c r="WNR394" s="296" t="s">
        <v>5784</v>
      </c>
      <c r="WNS394" s="296" t="s">
        <v>5784</v>
      </c>
      <c r="WNT394" s="296" t="s">
        <v>5784</v>
      </c>
      <c r="WNU394" s="296" t="s">
        <v>5784</v>
      </c>
      <c r="WNV394" s="296" t="s">
        <v>5784</v>
      </c>
      <c r="WNW394" s="296" t="s">
        <v>5784</v>
      </c>
      <c r="WNX394" s="296" t="s">
        <v>5784</v>
      </c>
      <c r="WNY394" s="296" t="s">
        <v>5784</v>
      </c>
      <c r="WNZ394" s="296" t="s">
        <v>5784</v>
      </c>
      <c r="WOA394" s="296" t="s">
        <v>5784</v>
      </c>
      <c r="WOB394" s="296" t="s">
        <v>5784</v>
      </c>
      <c r="WOC394" s="296" t="s">
        <v>5784</v>
      </c>
      <c r="WOD394" s="296" t="s">
        <v>5784</v>
      </c>
      <c r="WOE394" s="296" t="s">
        <v>5784</v>
      </c>
      <c r="WOF394" s="296" t="s">
        <v>5784</v>
      </c>
      <c r="WOG394" s="296" t="s">
        <v>5784</v>
      </c>
      <c r="WOH394" s="296" t="s">
        <v>5784</v>
      </c>
      <c r="WOI394" s="296" t="s">
        <v>5784</v>
      </c>
      <c r="WOJ394" s="296" t="s">
        <v>5784</v>
      </c>
      <c r="WOK394" s="296" t="s">
        <v>5784</v>
      </c>
      <c r="WOL394" s="296" t="s">
        <v>5784</v>
      </c>
      <c r="WOM394" s="296" t="s">
        <v>5784</v>
      </c>
      <c r="WON394" s="296" t="s">
        <v>5784</v>
      </c>
      <c r="WOO394" s="296" t="s">
        <v>5784</v>
      </c>
      <c r="WOP394" s="296" t="s">
        <v>5784</v>
      </c>
      <c r="WOQ394" s="296" t="s">
        <v>5784</v>
      </c>
      <c r="WOR394" s="296" t="s">
        <v>5784</v>
      </c>
      <c r="WOS394" s="296" t="s">
        <v>5784</v>
      </c>
      <c r="WOT394" s="296" t="s">
        <v>5784</v>
      </c>
      <c r="WOU394" s="296" t="s">
        <v>5784</v>
      </c>
      <c r="WOV394" s="296" t="s">
        <v>5784</v>
      </c>
      <c r="WOW394" s="296" t="s">
        <v>5784</v>
      </c>
      <c r="WOX394" s="296" t="s">
        <v>5784</v>
      </c>
      <c r="WOY394" s="296" t="s">
        <v>5784</v>
      </c>
      <c r="WOZ394" s="296" t="s">
        <v>5784</v>
      </c>
      <c r="WPA394" s="296" t="s">
        <v>5784</v>
      </c>
      <c r="WPB394" s="296" t="s">
        <v>5784</v>
      </c>
      <c r="WPC394" s="296" t="s">
        <v>5784</v>
      </c>
      <c r="WPD394" s="296" t="s">
        <v>5784</v>
      </c>
      <c r="WPE394" s="296" t="s">
        <v>5784</v>
      </c>
      <c r="WPF394" s="296" t="s">
        <v>5784</v>
      </c>
      <c r="WPG394" s="296" t="s">
        <v>5784</v>
      </c>
      <c r="WPH394" s="296" t="s">
        <v>5784</v>
      </c>
      <c r="WPI394" s="296" t="s">
        <v>5784</v>
      </c>
      <c r="WPJ394" s="296" t="s">
        <v>5784</v>
      </c>
      <c r="WPK394" s="296" t="s">
        <v>5784</v>
      </c>
      <c r="WPL394" s="296" t="s">
        <v>5784</v>
      </c>
      <c r="WPM394" s="296" t="s">
        <v>5784</v>
      </c>
      <c r="WPN394" s="296" t="s">
        <v>5784</v>
      </c>
      <c r="WPO394" s="296" t="s">
        <v>5784</v>
      </c>
      <c r="WPP394" s="296" t="s">
        <v>5784</v>
      </c>
      <c r="WPQ394" s="296" t="s">
        <v>5784</v>
      </c>
      <c r="WPR394" s="296" t="s">
        <v>5784</v>
      </c>
      <c r="WPS394" s="296" t="s">
        <v>5784</v>
      </c>
      <c r="WPT394" s="296" t="s">
        <v>5784</v>
      </c>
      <c r="WPU394" s="296" t="s">
        <v>5784</v>
      </c>
      <c r="WPV394" s="296" t="s">
        <v>5784</v>
      </c>
      <c r="WPW394" s="296" t="s">
        <v>5784</v>
      </c>
      <c r="WPX394" s="296" t="s">
        <v>5784</v>
      </c>
      <c r="WPY394" s="296" t="s">
        <v>5784</v>
      </c>
      <c r="WPZ394" s="296" t="s">
        <v>5784</v>
      </c>
      <c r="WQA394" s="296" t="s">
        <v>5784</v>
      </c>
      <c r="WQB394" s="296" t="s">
        <v>5784</v>
      </c>
      <c r="WQC394" s="296" t="s">
        <v>5784</v>
      </c>
      <c r="WQD394" s="296" t="s">
        <v>5784</v>
      </c>
      <c r="WQE394" s="296" t="s">
        <v>5784</v>
      </c>
      <c r="WQF394" s="296" t="s">
        <v>5784</v>
      </c>
      <c r="WQG394" s="296" t="s">
        <v>5784</v>
      </c>
      <c r="WQH394" s="296" t="s">
        <v>5784</v>
      </c>
      <c r="WQI394" s="296" t="s">
        <v>5784</v>
      </c>
      <c r="WQJ394" s="296" t="s">
        <v>5784</v>
      </c>
      <c r="WQK394" s="296" t="s">
        <v>5784</v>
      </c>
      <c r="WQL394" s="296" t="s">
        <v>5784</v>
      </c>
      <c r="WQM394" s="296" t="s">
        <v>5784</v>
      </c>
      <c r="WQN394" s="296" t="s">
        <v>5784</v>
      </c>
      <c r="WQO394" s="296" t="s">
        <v>5784</v>
      </c>
      <c r="WQP394" s="296" t="s">
        <v>5784</v>
      </c>
      <c r="WQQ394" s="296" t="s">
        <v>5784</v>
      </c>
      <c r="WQR394" s="296" t="s">
        <v>5784</v>
      </c>
      <c r="WQS394" s="296" t="s">
        <v>5784</v>
      </c>
      <c r="WQT394" s="296" t="s">
        <v>5784</v>
      </c>
      <c r="WQU394" s="296" t="s">
        <v>5784</v>
      </c>
      <c r="WQV394" s="296" t="s">
        <v>5784</v>
      </c>
      <c r="WQW394" s="296" t="s">
        <v>5784</v>
      </c>
      <c r="WQX394" s="296" t="s">
        <v>5784</v>
      </c>
      <c r="WQY394" s="296" t="s">
        <v>5784</v>
      </c>
      <c r="WQZ394" s="296" t="s">
        <v>5784</v>
      </c>
      <c r="WRA394" s="296" t="s">
        <v>5784</v>
      </c>
      <c r="WRB394" s="296" t="s">
        <v>5784</v>
      </c>
      <c r="WRC394" s="296" t="s">
        <v>5784</v>
      </c>
      <c r="WRD394" s="296" t="s">
        <v>5784</v>
      </c>
      <c r="WRE394" s="296" t="s">
        <v>5784</v>
      </c>
      <c r="WRF394" s="296" t="s">
        <v>5784</v>
      </c>
      <c r="WRG394" s="296" t="s">
        <v>5784</v>
      </c>
      <c r="WRH394" s="296" t="s">
        <v>5784</v>
      </c>
      <c r="WRI394" s="296" t="s">
        <v>5784</v>
      </c>
      <c r="WRJ394" s="296" t="s">
        <v>5784</v>
      </c>
      <c r="WRK394" s="296" t="s">
        <v>5784</v>
      </c>
      <c r="WRL394" s="296" t="s">
        <v>5784</v>
      </c>
      <c r="WRM394" s="296" t="s">
        <v>5784</v>
      </c>
      <c r="WRN394" s="296" t="s">
        <v>5784</v>
      </c>
      <c r="WRO394" s="296" t="s">
        <v>5784</v>
      </c>
      <c r="WRP394" s="296" t="s">
        <v>5784</v>
      </c>
      <c r="WRQ394" s="296" t="s">
        <v>5784</v>
      </c>
      <c r="WRR394" s="296" t="s">
        <v>5784</v>
      </c>
      <c r="WRS394" s="296" t="s">
        <v>5784</v>
      </c>
      <c r="WRT394" s="296" t="s">
        <v>5784</v>
      </c>
      <c r="WRU394" s="296" t="s">
        <v>5784</v>
      </c>
      <c r="WRV394" s="296" t="s">
        <v>5784</v>
      </c>
      <c r="WRW394" s="296" t="s">
        <v>5784</v>
      </c>
      <c r="WRX394" s="296" t="s">
        <v>5784</v>
      </c>
      <c r="WRY394" s="296" t="s">
        <v>5784</v>
      </c>
      <c r="WRZ394" s="296" t="s">
        <v>5784</v>
      </c>
      <c r="WSA394" s="296" t="s">
        <v>5784</v>
      </c>
      <c r="WSB394" s="296" t="s">
        <v>5784</v>
      </c>
      <c r="WSC394" s="296" t="s">
        <v>5784</v>
      </c>
      <c r="WSD394" s="296" t="s">
        <v>5784</v>
      </c>
      <c r="WSE394" s="296" t="s">
        <v>5784</v>
      </c>
      <c r="WSF394" s="296" t="s">
        <v>5784</v>
      </c>
      <c r="WSG394" s="296" t="s">
        <v>5784</v>
      </c>
      <c r="WSH394" s="296" t="s">
        <v>5784</v>
      </c>
      <c r="WSI394" s="296" t="s">
        <v>5784</v>
      </c>
      <c r="WSJ394" s="296" t="s">
        <v>5784</v>
      </c>
      <c r="WSK394" s="296" t="s">
        <v>5784</v>
      </c>
      <c r="WSL394" s="296" t="s">
        <v>5784</v>
      </c>
      <c r="WSM394" s="296" t="s">
        <v>5784</v>
      </c>
      <c r="WSN394" s="296" t="s">
        <v>5784</v>
      </c>
      <c r="WSO394" s="296" t="s">
        <v>5784</v>
      </c>
      <c r="WSP394" s="296" t="s">
        <v>5784</v>
      </c>
      <c r="WSQ394" s="296" t="s">
        <v>5784</v>
      </c>
      <c r="WSR394" s="296" t="s">
        <v>5784</v>
      </c>
      <c r="WSS394" s="296" t="s">
        <v>5784</v>
      </c>
      <c r="WST394" s="296" t="s">
        <v>5784</v>
      </c>
      <c r="WSU394" s="296" t="s">
        <v>5784</v>
      </c>
      <c r="WSV394" s="296" t="s">
        <v>5784</v>
      </c>
      <c r="WSW394" s="296" t="s">
        <v>5784</v>
      </c>
      <c r="WSX394" s="296" t="s">
        <v>5784</v>
      </c>
      <c r="WSY394" s="296" t="s">
        <v>5784</v>
      </c>
      <c r="WSZ394" s="296" t="s">
        <v>5784</v>
      </c>
      <c r="WTA394" s="296" t="s">
        <v>5784</v>
      </c>
      <c r="WTB394" s="296" t="s">
        <v>5784</v>
      </c>
      <c r="WTC394" s="296" t="s">
        <v>5784</v>
      </c>
      <c r="WTD394" s="296" t="s">
        <v>5784</v>
      </c>
      <c r="WTE394" s="296" t="s">
        <v>5784</v>
      </c>
      <c r="WTF394" s="296" t="s">
        <v>5784</v>
      </c>
      <c r="WTG394" s="296" t="s">
        <v>5784</v>
      </c>
      <c r="WTH394" s="296" t="s">
        <v>5784</v>
      </c>
      <c r="WTI394" s="296" t="s">
        <v>5784</v>
      </c>
      <c r="WTJ394" s="296" t="s">
        <v>5784</v>
      </c>
      <c r="WTK394" s="296" t="s">
        <v>5784</v>
      </c>
      <c r="WTL394" s="296" t="s">
        <v>5784</v>
      </c>
      <c r="WTM394" s="296" t="s">
        <v>5784</v>
      </c>
      <c r="WTN394" s="296" t="s">
        <v>5784</v>
      </c>
      <c r="WTO394" s="296" t="s">
        <v>5784</v>
      </c>
      <c r="WTP394" s="296" t="s">
        <v>5784</v>
      </c>
      <c r="WTQ394" s="296" t="s">
        <v>5784</v>
      </c>
      <c r="WTR394" s="296" t="s">
        <v>5784</v>
      </c>
      <c r="WTS394" s="296" t="s">
        <v>5784</v>
      </c>
      <c r="WTT394" s="296" t="s">
        <v>5784</v>
      </c>
      <c r="WTU394" s="296" t="s">
        <v>5784</v>
      </c>
      <c r="WTV394" s="296" t="s">
        <v>5784</v>
      </c>
      <c r="WTW394" s="296" t="s">
        <v>5784</v>
      </c>
      <c r="WTX394" s="296" t="s">
        <v>5784</v>
      </c>
      <c r="WTY394" s="296" t="s">
        <v>5784</v>
      </c>
      <c r="WTZ394" s="296" t="s">
        <v>5784</v>
      </c>
      <c r="WUA394" s="296" t="s">
        <v>5784</v>
      </c>
      <c r="WUB394" s="296" t="s">
        <v>5784</v>
      </c>
      <c r="WUC394" s="296" t="s">
        <v>5784</v>
      </c>
      <c r="WUD394" s="296" t="s">
        <v>5784</v>
      </c>
      <c r="WUE394" s="296" t="s">
        <v>5784</v>
      </c>
      <c r="WUF394" s="296" t="s">
        <v>5784</v>
      </c>
      <c r="WUG394" s="296" t="s">
        <v>5784</v>
      </c>
      <c r="WUH394" s="296" t="s">
        <v>5784</v>
      </c>
      <c r="WUI394" s="296" t="s">
        <v>5784</v>
      </c>
      <c r="WUJ394" s="296" t="s">
        <v>5784</v>
      </c>
      <c r="WUK394" s="296" t="s">
        <v>5784</v>
      </c>
      <c r="WUL394" s="296" t="s">
        <v>5784</v>
      </c>
      <c r="WUM394" s="296" t="s">
        <v>5784</v>
      </c>
      <c r="WUN394" s="296" t="s">
        <v>5784</v>
      </c>
      <c r="WUO394" s="296" t="s">
        <v>5784</v>
      </c>
      <c r="WUP394" s="296" t="s">
        <v>5784</v>
      </c>
      <c r="WUQ394" s="296" t="s">
        <v>5784</v>
      </c>
      <c r="WUR394" s="296" t="s">
        <v>5784</v>
      </c>
      <c r="WUS394" s="296" t="s">
        <v>5784</v>
      </c>
      <c r="WUT394" s="296" t="s">
        <v>5784</v>
      </c>
      <c r="WUU394" s="296" t="s">
        <v>5784</v>
      </c>
      <c r="WUV394" s="296" t="s">
        <v>5784</v>
      </c>
      <c r="WUW394" s="296" t="s">
        <v>5784</v>
      </c>
      <c r="WUX394" s="296" t="s">
        <v>5784</v>
      </c>
      <c r="WUY394" s="296" t="s">
        <v>5784</v>
      </c>
      <c r="WUZ394" s="296" t="s">
        <v>5784</v>
      </c>
      <c r="WVA394" s="296" t="s">
        <v>5784</v>
      </c>
      <c r="WVB394" s="296" t="s">
        <v>5784</v>
      </c>
      <c r="WVC394" s="296" t="s">
        <v>5784</v>
      </c>
      <c r="WVD394" s="296" t="s">
        <v>5784</v>
      </c>
      <c r="WVE394" s="296" t="s">
        <v>5784</v>
      </c>
      <c r="WVF394" s="296" t="s">
        <v>5784</v>
      </c>
      <c r="WVG394" s="296" t="s">
        <v>5784</v>
      </c>
      <c r="WVH394" s="296" t="s">
        <v>5784</v>
      </c>
      <c r="WVI394" s="296" t="s">
        <v>5784</v>
      </c>
      <c r="WVJ394" s="296" t="s">
        <v>5784</v>
      </c>
      <c r="WVK394" s="296" t="s">
        <v>5784</v>
      </c>
      <c r="WVL394" s="296" t="s">
        <v>5784</v>
      </c>
      <c r="WVM394" s="296" t="s">
        <v>5784</v>
      </c>
      <c r="WVN394" s="296" t="s">
        <v>5784</v>
      </c>
      <c r="WVO394" s="296" t="s">
        <v>5784</v>
      </c>
      <c r="WVP394" s="296" t="s">
        <v>5784</v>
      </c>
      <c r="WVQ394" s="296" t="s">
        <v>5784</v>
      </c>
      <c r="WVR394" s="296" t="s">
        <v>5784</v>
      </c>
      <c r="WVS394" s="296" t="s">
        <v>5784</v>
      </c>
      <c r="WVT394" s="296" t="s">
        <v>5784</v>
      </c>
      <c r="WVU394" s="296" t="s">
        <v>5784</v>
      </c>
      <c r="WVV394" s="296" t="s">
        <v>5784</v>
      </c>
      <c r="WVW394" s="296" t="s">
        <v>5784</v>
      </c>
      <c r="WVX394" s="296" t="s">
        <v>5784</v>
      </c>
      <c r="WVY394" s="296" t="s">
        <v>5784</v>
      </c>
      <c r="WVZ394" s="296" t="s">
        <v>5784</v>
      </c>
      <c r="WWA394" s="296" t="s">
        <v>5784</v>
      </c>
      <c r="WWB394" s="296" t="s">
        <v>5784</v>
      </c>
      <c r="WWC394" s="296" t="s">
        <v>5784</v>
      </c>
      <c r="WWD394" s="296" t="s">
        <v>5784</v>
      </c>
      <c r="WWE394" s="296" t="s">
        <v>5784</v>
      </c>
      <c r="WWF394" s="296" t="s">
        <v>5784</v>
      </c>
      <c r="WWG394" s="296" t="s">
        <v>5784</v>
      </c>
      <c r="WWH394" s="296" t="s">
        <v>5784</v>
      </c>
      <c r="WWI394" s="296" t="s">
        <v>5784</v>
      </c>
      <c r="WWJ394" s="296" t="s">
        <v>5784</v>
      </c>
      <c r="WWK394" s="296" t="s">
        <v>5784</v>
      </c>
      <c r="WWL394" s="296" t="s">
        <v>5784</v>
      </c>
      <c r="WWM394" s="296" t="s">
        <v>5784</v>
      </c>
      <c r="WWN394" s="296" t="s">
        <v>5784</v>
      </c>
      <c r="WWO394" s="296" t="s">
        <v>5784</v>
      </c>
      <c r="WWP394" s="296" t="s">
        <v>5784</v>
      </c>
      <c r="WWQ394" s="296" t="s">
        <v>5784</v>
      </c>
      <c r="WWR394" s="296" t="s">
        <v>5784</v>
      </c>
      <c r="WWS394" s="296" t="s">
        <v>5784</v>
      </c>
      <c r="WWT394" s="296" t="s">
        <v>5784</v>
      </c>
      <c r="WWU394" s="296" t="s">
        <v>5784</v>
      </c>
      <c r="WWV394" s="296" t="s">
        <v>5784</v>
      </c>
      <c r="WWW394" s="296" t="s">
        <v>5784</v>
      </c>
      <c r="WWX394" s="296" t="s">
        <v>5784</v>
      </c>
      <c r="WWY394" s="296" t="s">
        <v>5784</v>
      </c>
      <c r="WWZ394" s="296" t="s">
        <v>5784</v>
      </c>
      <c r="WXA394" s="296" t="s">
        <v>5784</v>
      </c>
      <c r="WXB394" s="296" t="s">
        <v>5784</v>
      </c>
      <c r="WXC394" s="296" t="s">
        <v>5784</v>
      </c>
      <c r="WXD394" s="296" t="s">
        <v>5784</v>
      </c>
      <c r="WXE394" s="296" t="s">
        <v>5784</v>
      </c>
      <c r="WXF394" s="296" t="s">
        <v>5784</v>
      </c>
      <c r="WXG394" s="296" t="s">
        <v>5784</v>
      </c>
      <c r="WXH394" s="296" t="s">
        <v>5784</v>
      </c>
      <c r="WXI394" s="296" t="s">
        <v>5784</v>
      </c>
      <c r="WXJ394" s="296" t="s">
        <v>5784</v>
      </c>
      <c r="WXK394" s="296" t="s">
        <v>5784</v>
      </c>
      <c r="WXL394" s="296" t="s">
        <v>5784</v>
      </c>
      <c r="WXM394" s="296" t="s">
        <v>5784</v>
      </c>
      <c r="WXN394" s="296" t="s">
        <v>5784</v>
      </c>
      <c r="WXO394" s="296" t="s">
        <v>5784</v>
      </c>
      <c r="WXP394" s="296" t="s">
        <v>5784</v>
      </c>
      <c r="WXQ394" s="296" t="s">
        <v>5784</v>
      </c>
      <c r="WXR394" s="296" t="s">
        <v>5784</v>
      </c>
      <c r="WXS394" s="296" t="s">
        <v>5784</v>
      </c>
      <c r="WXT394" s="296" t="s">
        <v>5784</v>
      </c>
      <c r="WXU394" s="296" t="s">
        <v>5784</v>
      </c>
      <c r="WXV394" s="296" t="s">
        <v>5784</v>
      </c>
      <c r="WXW394" s="296" t="s">
        <v>5784</v>
      </c>
      <c r="WXX394" s="296" t="s">
        <v>5784</v>
      </c>
      <c r="WXY394" s="296" t="s">
        <v>5784</v>
      </c>
      <c r="WXZ394" s="296" t="s">
        <v>5784</v>
      </c>
      <c r="WYA394" s="296" t="s">
        <v>5784</v>
      </c>
      <c r="WYB394" s="296" t="s">
        <v>5784</v>
      </c>
      <c r="WYC394" s="296" t="s">
        <v>5784</v>
      </c>
      <c r="WYD394" s="296" t="s">
        <v>5784</v>
      </c>
      <c r="WYE394" s="296" t="s">
        <v>5784</v>
      </c>
      <c r="WYF394" s="296" t="s">
        <v>5784</v>
      </c>
      <c r="WYG394" s="296" t="s">
        <v>5784</v>
      </c>
      <c r="WYH394" s="296" t="s">
        <v>5784</v>
      </c>
      <c r="WYI394" s="296" t="s">
        <v>5784</v>
      </c>
      <c r="WYJ394" s="296" t="s">
        <v>5784</v>
      </c>
      <c r="WYK394" s="296" t="s">
        <v>5784</v>
      </c>
      <c r="WYL394" s="296" t="s">
        <v>5784</v>
      </c>
      <c r="WYM394" s="296" t="s">
        <v>5784</v>
      </c>
      <c r="WYN394" s="296" t="s">
        <v>5784</v>
      </c>
      <c r="WYO394" s="296" t="s">
        <v>5784</v>
      </c>
      <c r="WYP394" s="296" t="s">
        <v>5784</v>
      </c>
      <c r="WYQ394" s="296" t="s">
        <v>5784</v>
      </c>
      <c r="WYR394" s="296" t="s">
        <v>5784</v>
      </c>
      <c r="WYS394" s="296" t="s">
        <v>5784</v>
      </c>
      <c r="WYT394" s="296" t="s">
        <v>5784</v>
      </c>
      <c r="WYU394" s="296" t="s">
        <v>5784</v>
      </c>
      <c r="WYV394" s="296" t="s">
        <v>5784</v>
      </c>
      <c r="WYW394" s="296" t="s">
        <v>5784</v>
      </c>
      <c r="WYX394" s="296" t="s">
        <v>5784</v>
      </c>
      <c r="WYY394" s="296" t="s">
        <v>5784</v>
      </c>
      <c r="WYZ394" s="296" t="s">
        <v>5784</v>
      </c>
      <c r="WZA394" s="296" t="s">
        <v>5784</v>
      </c>
      <c r="WZB394" s="296" t="s">
        <v>5784</v>
      </c>
      <c r="WZC394" s="296" t="s">
        <v>5784</v>
      </c>
      <c r="WZD394" s="296" t="s">
        <v>5784</v>
      </c>
      <c r="WZE394" s="296" t="s">
        <v>5784</v>
      </c>
      <c r="WZF394" s="296" t="s">
        <v>5784</v>
      </c>
      <c r="WZG394" s="296" t="s">
        <v>5784</v>
      </c>
      <c r="WZH394" s="296" t="s">
        <v>5784</v>
      </c>
      <c r="WZI394" s="296" t="s">
        <v>5784</v>
      </c>
      <c r="WZJ394" s="296" t="s">
        <v>5784</v>
      </c>
      <c r="WZK394" s="296" t="s">
        <v>5784</v>
      </c>
      <c r="WZL394" s="296" t="s">
        <v>5784</v>
      </c>
      <c r="WZM394" s="296" t="s">
        <v>5784</v>
      </c>
      <c r="WZN394" s="296" t="s">
        <v>5784</v>
      </c>
      <c r="WZO394" s="296" t="s">
        <v>5784</v>
      </c>
      <c r="WZP394" s="296" t="s">
        <v>5784</v>
      </c>
      <c r="WZQ394" s="296" t="s">
        <v>5784</v>
      </c>
      <c r="WZR394" s="296" t="s">
        <v>5784</v>
      </c>
      <c r="WZS394" s="296" t="s">
        <v>5784</v>
      </c>
      <c r="WZT394" s="296" t="s">
        <v>5784</v>
      </c>
      <c r="WZU394" s="296" t="s">
        <v>5784</v>
      </c>
      <c r="WZV394" s="296" t="s">
        <v>5784</v>
      </c>
      <c r="WZW394" s="296" t="s">
        <v>5784</v>
      </c>
      <c r="WZX394" s="296" t="s">
        <v>5784</v>
      </c>
      <c r="WZY394" s="296" t="s">
        <v>5784</v>
      </c>
      <c r="WZZ394" s="296" t="s">
        <v>5784</v>
      </c>
      <c r="XAA394" s="296" t="s">
        <v>5784</v>
      </c>
      <c r="XAB394" s="296" t="s">
        <v>5784</v>
      </c>
      <c r="XAC394" s="296" t="s">
        <v>5784</v>
      </c>
      <c r="XAD394" s="296" t="s">
        <v>5784</v>
      </c>
      <c r="XAE394" s="296" t="s">
        <v>5784</v>
      </c>
      <c r="XAF394" s="296" t="s">
        <v>5784</v>
      </c>
      <c r="XAG394" s="296" t="s">
        <v>5784</v>
      </c>
      <c r="XAH394" s="296" t="s">
        <v>5784</v>
      </c>
      <c r="XAI394" s="296" t="s">
        <v>5784</v>
      </c>
      <c r="XAJ394" s="296" t="s">
        <v>5784</v>
      </c>
      <c r="XAK394" s="296" t="s">
        <v>5784</v>
      </c>
      <c r="XAL394" s="296" t="s">
        <v>5784</v>
      </c>
      <c r="XAM394" s="296" t="s">
        <v>5784</v>
      </c>
      <c r="XAN394" s="296" t="s">
        <v>5784</v>
      </c>
      <c r="XAO394" s="296" t="s">
        <v>5784</v>
      </c>
      <c r="XAP394" s="296" t="s">
        <v>5784</v>
      </c>
      <c r="XAQ394" s="296" t="s">
        <v>5784</v>
      </c>
      <c r="XAR394" s="296" t="s">
        <v>5784</v>
      </c>
      <c r="XAS394" s="296" t="s">
        <v>5784</v>
      </c>
      <c r="XAT394" s="296" t="s">
        <v>5784</v>
      </c>
      <c r="XAU394" s="296" t="s">
        <v>5784</v>
      </c>
      <c r="XAV394" s="296" t="s">
        <v>5784</v>
      </c>
      <c r="XAW394" s="296" t="s">
        <v>5784</v>
      </c>
      <c r="XAX394" s="296" t="s">
        <v>5784</v>
      </c>
      <c r="XAY394" s="296" t="s">
        <v>5784</v>
      </c>
      <c r="XAZ394" s="296" t="s">
        <v>5784</v>
      </c>
      <c r="XBA394" s="296" t="s">
        <v>5784</v>
      </c>
      <c r="XBB394" s="296" t="s">
        <v>5784</v>
      </c>
      <c r="XBC394" s="296" t="s">
        <v>5784</v>
      </c>
      <c r="XBD394" s="296" t="s">
        <v>5784</v>
      </c>
      <c r="XBE394" s="296" t="s">
        <v>5784</v>
      </c>
      <c r="XBF394" s="296" t="s">
        <v>5784</v>
      </c>
      <c r="XBG394" s="296" t="s">
        <v>5784</v>
      </c>
      <c r="XBH394" s="296" t="s">
        <v>5784</v>
      </c>
      <c r="XBI394" s="296" t="s">
        <v>5784</v>
      </c>
      <c r="XBJ394" s="296" t="s">
        <v>5784</v>
      </c>
      <c r="XBK394" s="296" t="s">
        <v>5784</v>
      </c>
      <c r="XBL394" s="296" t="s">
        <v>5784</v>
      </c>
      <c r="XBM394" s="296" t="s">
        <v>5784</v>
      </c>
      <c r="XBN394" s="296" t="s">
        <v>5784</v>
      </c>
      <c r="XBO394" s="296" t="s">
        <v>5784</v>
      </c>
      <c r="XBP394" s="296" t="s">
        <v>5784</v>
      </c>
      <c r="XBQ394" s="296" t="s">
        <v>5784</v>
      </c>
      <c r="XBR394" s="296" t="s">
        <v>5784</v>
      </c>
      <c r="XBS394" s="296" t="s">
        <v>5784</v>
      </c>
      <c r="XBT394" s="296" t="s">
        <v>5784</v>
      </c>
      <c r="XBU394" s="296" t="s">
        <v>5784</v>
      </c>
      <c r="XBV394" s="296" t="s">
        <v>5784</v>
      </c>
      <c r="XBW394" s="296" t="s">
        <v>5784</v>
      </c>
      <c r="XBX394" s="296" t="s">
        <v>5784</v>
      </c>
      <c r="XBY394" s="296" t="s">
        <v>5784</v>
      </c>
      <c r="XBZ394" s="296" t="s">
        <v>5784</v>
      </c>
      <c r="XCA394" s="296" t="s">
        <v>5784</v>
      </c>
      <c r="XCB394" s="296" t="s">
        <v>5784</v>
      </c>
      <c r="XCC394" s="296" t="s">
        <v>5784</v>
      </c>
      <c r="XCD394" s="296" t="s">
        <v>5784</v>
      </c>
      <c r="XCE394" s="296" t="s">
        <v>5784</v>
      </c>
      <c r="XCF394" s="296" t="s">
        <v>5784</v>
      </c>
      <c r="XCG394" s="296" t="s">
        <v>5784</v>
      </c>
      <c r="XCH394" s="296" t="s">
        <v>5784</v>
      </c>
      <c r="XCI394" s="296" t="s">
        <v>5784</v>
      </c>
      <c r="XCJ394" s="296" t="s">
        <v>5784</v>
      </c>
      <c r="XCK394" s="296" t="s">
        <v>5784</v>
      </c>
      <c r="XCL394" s="296" t="s">
        <v>5784</v>
      </c>
      <c r="XCM394" s="296" t="s">
        <v>5784</v>
      </c>
      <c r="XCN394" s="296" t="s">
        <v>5784</v>
      </c>
      <c r="XCO394" s="296" t="s">
        <v>5784</v>
      </c>
      <c r="XCP394" s="296" t="s">
        <v>5784</v>
      </c>
      <c r="XCQ394" s="296" t="s">
        <v>5784</v>
      </c>
      <c r="XCR394" s="296" t="s">
        <v>5784</v>
      </c>
      <c r="XCS394" s="296" t="s">
        <v>5784</v>
      </c>
      <c r="XCT394" s="296" t="s">
        <v>5784</v>
      </c>
      <c r="XCU394" s="296" t="s">
        <v>5784</v>
      </c>
      <c r="XCV394" s="296" t="s">
        <v>5784</v>
      </c>
      <c r="XCW394" s="296" t="s">
        <v>5784</v>
      </c>
      <c r="XCX394" s="296" t="s">
        <v>5784</v>
      </c>
      <c r="XCY394" s="296" t="s">
        <v>5784</v>
      </c>
      <c r="XCZ394" s="296" t="s">
        <v>5784</v>
      </c>
      <c r="XDA394" s="296" t="s">
        <v>5784</v>
      </c>
      <c r="XDB394" s="296" t="s">
        <v>5784</v>
      </c>
      <c r="XDC394" s="296" t="s">
        <v>5784</v>
      </c>
      <c r="XDD394" s="296" t="s">
        <v>5784</v>
      </c>
      <c r="XDE394" s="296" t="s">
        <v>5784</v>
      </c>
      <c r="XDF394" s="296" t="s">
        <v>5784</v>
      </c>
      <c r="XDG394" s="296" t="s">
        <v>5784</v>
      </c>
      <c r="XDH394" s="296" t="s">
        <v>5784</v>
      </c>
      <c r="XDI394" s="296" t="s">
        <v>5784</v>
      </c>
      <c r="XDJ394" s="296" t="s">
        <v>5784</v>
      </c>
      <c r="XDK394" s="296" t="s">
        <v>5784</v>
      </c>
      <c r="XDL394" s="296" t="s">
        <v>5784</v>
      </c>
      <c r="XDM394" s="296" t="s">
        <v>5784</v>
      </c>
      <c r="XDN394" s="296" t="s">
        <v>5784</v>
      </c>
      <c r="XDO394" s="296" t="s">
        <v>5784</v>
      </c>
      <c r="XDP394" s="296" t="s">
        <v>5784</v>
      </c>
      <c r="XDQ394" s="296" t="s">
        <v>5784</v>
      </c>
      <c r="XDR394" s="296" t="s">
        <v>5784</v>
      </c>
      <c r="XDS394" s="296" t="s">
        <v>5784</v>
      </c>
      <c r="XDT394" s="296" t="s">
        <v>5784</v>
      </c>
      <c r="XDU394" s="296" t="s">
        <v>5784</v>
      </c>
      <c r="XDV394" s="296" t="s">
        <v>5784</v>
      </c>
      <c r="XDW394" s="296" t="s">
        <v>5784</v>
      </c>
      <c r="XDX394" s="296" t="s">
        <v>5784</v>
      </c>
      <c r="XDY394" s="296" t="s">
        <v>5784</v>
      </c>
      <c r="XDZ394" s="296" t="s">
        <v>5784</v>
      </c>
      <c r="XEA394" s="296" t="s">
        <v>5784</v>
      </c>
      <c r="XEB394" s="296" t="s">
        <v>5784</v>
      </c>
      <c r="XEC394" s="296" t="s">
        <v>5784</v>
      </c>
      <c r="XED394" s="296" t="s">
        <v>5784</v>
      </c>
      <c r="XEE394" s="296" t="s">
        <v>5784</v>
      </c>
      <c r="XEF394" s="296" t="s">
        <v>5784</v>
      </c>
      <c r="XEG394" s="296" t="s">
        <v>5784</v>
      </c>
      <c r="XEH394" s="296" t="s">
        <v>5784</v>
      </c>
      <c r="XEI394" s="296" t="s">
        <v>5784</v>
      </c>
      <c r="XEJ394" s="296" t="s">
        <v>5784</v>
      </c>
      <c r="XEK394" s="296" t="s">
        <v>5784</v>
      </c>
      <c r="XEL394" s="296" t="s">
        <v>5784</v>
      </c>
      <c r="XEM394" s="296" t="s">
        <v>5784</v>
      </c>
      <c r="XEN394" s="296" t="s">
        <v>5784</v>
      </c>
      <c r="XEO394" s="296" t="s">
        <v>5784</v>
      </c>
      <c r="XEP394" s="296" t="s">
        <v>5784</v>
      </c>
      <c r="XEQ394" s="296" t="s">
        <v>5784</v>
      </c>
      <c r="XER394" s="296" t="s">
        <v>5784</v>
      </c>
      <c r="XES394" s="296" t="s">
        <v>5784</v>
      </c>
      <c r="XET394" s="296" t="s">
        <v>5784</v>
      </c>
      <c r="XEU394" s="296" t="s">
        <v>5784</v>
      </c>
      <c r="XEV394" s="296" t="s">
        <v>5784</v>
      </c>
      <c r="XEW394" s="296" t="s">
        <v>5784</v>
      </c>
      <c r="XEX394" s="296" t="s">
        <v>5784</v>
      </c>
      <c r="XEY394" s="296" t="s">
        <v>5784</v>
      </c>
      <c r="XEZ394" s="296" t="s">
        <v>5784</v>
      </c>
      <c r="XFA394" s="296" t="s">
        <v>5784</v>
      </c>
      <c r="XFB394" s="296" t="s">
        <v>5784</v>
      </c>
      <c r="XFC394" s="296" t="s">
        <v>5784</v>
      </c>
      <c r="XFD394" s="296" t="s">
        <v>5784</v>
      </c>
    </row>
    <row r="395" spans="1:16384" s="77" customFormat="1" ht="60" x14ac:dyDescent="0.25">
      <c r="A395" s="609"/>
      <c r="B395" s="558"/>
      <c r="C395" s="122" t="s">
        <v>4756</v>
      </c>
      <c r="D395" s="120" t="s">
        <v>4757</v>
      </c>
      <c r="E395" s="275" t="s">
        <v>120</v>
      </c>
      <c r="F395" s="275" t="s">
        <v>121</v>
      </c>
      <c r="G395" s="3">
        <v>300000</v>
      </c>
      <c r="H395" s="3">
        <f t="shared" si="6"/>
        <v>300000</v>
      </c>
      <c r="I395" s="3">
        <v>1</v>
      </c>
    </row>
    <row r="396" spans="1:16384" s="390" customFormat="1" x14ac:dyDescent="0.25">
      <c r="A396" s="609"/>
      <c r="B396" s="558"/>
      <c r="C396" s="119" t="s">
        <v>6085</v>
      </c>
      <c r="D396" s="120" t="s">
        <v>6086</v>
      </c>
      <c r="E396" s="386" t="s">
        <v>120</v>
      </c>
      <c r="F396" s="386" t="s">
        <v>121</v>
      </c>
      <c r="G396" s="367">
        <v>7000</v>
      </c>
      <c r="H396" s="367">
        <v>7000</v>
      </c>
      <c r="I396" s="391">
        <v>1</v>
      </c>
    </row>
    <row r="397" spans="1:16384" s="77" customFormat="1" ht="45" x14ac:dyDescent="0.25">
      <c r="A397" s="609"/>
      <c r="B397" s="559"/>
      <c r="C397" s="122" t="s">
        <v>4758</v>
      </c>
      <c r="D397" s="120" t="s">
        <v>4759</v>
      </c>
      <c r="E397" s="275" t="s">
        <v>120</v>
      </c>
      <c r="F397" s="275" t="s">
        <v>121</v>
      </c>
      <c r="G397" s="3">
        <v>800000</v>
      </c>
      <c r="H397" s="3">
        <f t="shared" ref="H397:H434" si="7">G397*I397</f>
        <v>800000</v>
      </c>
      <c r="I397" s="3">
        <v>1</v>
      </c>
    </row>
    <row r="398" spans="1:16384" s="77" customFormat="1" ht="60" x14ac:dyDescent="0.25">
      <c r="A398" s="609"/>
      <c r="B398" s="557">
        <v>4239</v>
      </c>
      <c r="C398" s="122" t="s">
        <v>4760</v>
      </c>
      <c r="D398" s="120" t="s">
        <v>4761</v>
      </c>
      <c r="E398" s="275" t="s">
        <v>120</v>
      </c>
      <c r="F398" s="275" t="s">
        <v>121</v>
      </c>
      <c r="G398" s="3">
        <v>6447600</v>
      </c>
      <c r="H398" s="3">
        <f t="shared" si="7"/>
        <v>6447600</v>
      </c>
      <c r="I398" s="3">
        <v>1</v>
      </c>
    </row>
    <row r="399" spans="1:16384" s="77" customFormat="1" ht="45" x14ac:dyDescent="0.25">
      <c r="A399" s="609"/>
      <c r="B399" s="558"/>
      <c r="C399" s="122" t="s">
        <v>4762</v>
      </c>
      <c r="D399" s="120" t="s">
        <v>4763</v>
      </c>
      <c r="E399" s="275" t="s">
        <v>120</v>
      </c>
      <c r="F399" s="275" t="s">
        <v>121</v>
      </c>
      <c r="G399" s="3">
        <v>30186200</v>
      </c>
      <c r="H399" s="3">
        <f t="shared" si="7"/>
        <v>30186200</v>
      </c>
      <c r="I399" s="3">
        <v>1</v>
      </c>
    </row>
    <row r="400" spans="1:16384" s="77" customFormat="1" ht="45" x14ac:dyDescent="0.25">
      <c r="A400" s="609"/>
      <c r="B400" s="558"/>
      <c r="C400" s="126">
        <v>79811100</v>
      </c>
      <c r="D400" s="125" t="s">
        <v>4764</v>
      </c>
      <c r="E400" s="79" t="s">
        <v>14</v>
      </c>
      <c r="F400" s="79" t="s">
        <v>121</v>
      </c>
      <c r="G400" s="16">
        <v>0</v>
      </c>
      <c r="H400" s="16">
        <f t="shared" si="7"/>
        <v>0</v>
      </c>
      <c r="I400" s="16">
        <v>1</v>
      </c>
    </row>
    <row r="401" spans="1:9" s="77" customFormat="1" ht="60" x14ac:dyDescent="0.25">
      <c r="A401" s="609"/>
      <c r="B401" s="558"/>
      <c r="C401" s="126">
        <v>79811100</v>
      </c>
      <c r="D401" s="125" t="s">
        <v>4765</v>
      </c>
      <c r="E401" s="79" t="s">
        <v>14</v>
      </c>
      <c r="F401" s="79" t="s">
        <v>121</v>
      </c>
      <c r="G401" s="16">
        <v>0</v>
      </c>
      <c r="H401" s="16">
        <f t="shared" si="7"/>
        <v>0</v>
      </c>
      <c r="I401" s="16">
        <v>1</v>
      </c>
    </row>
    <row r="402" spans="1:9" s="77" customFormat="1" ht="45" x14ac:dyDescent="0.25">
      <c r="A402" s="609"/>
      <c r="B402" s="558"/>
      <c r="C402" s="126">
        <v>79811100</v>
      </c>
      <c r="D402" s="125" t="s">
        <v>4766</v>
      </c>
      <c r="E402" s="79" t="s">
        <v>14</v>
      </c>
      <c r="F402" s="79" t="s">
        <v>121</v>
      </c>
      <c r="G402" s="16">
        <v>0</v>
      </c>
      <c r="H402" s="16">
        <f t="shared" si="7"/>
        <v>0</v>
      </c>
      <c r="I402" s="16">
        <v>1</v>
      </c>
    </row>
    <row r="403" spans="1:9" s="77" customFormat="1" ht="45" x14ac:dyDescent="0.25">
      <c r="A403" s="609"/>
      <c r="B403" s="558"/>
      <c r="C403" s="126">
        <v>79811100</v>
      </c>
      <c r="D403" s="125" t="s">
        <v>4767</v>
      </c>
      <c r="E403" s="79" t="s">
        <v>14</v>
      </c>
      <c r="F403" s="79" t="s">
        <v>121</v>
      </c>
      <c r="G403" s="16">
        <v>0</v>
      </c>
      <c r="H403" s="16">
        <f t="shared" si="7"/>
        <v>0</v>
      </c>
      <c r="I403" s="16">
        <v>1</v>
      </c>
    </row>
    <row r="404" spans="1:9" s="77" customFormat="1" ht="30" x14ac:dyDescent="0.25">
      <c r="A404" s="609"/>
      <c r="B404" s="558"/>
      <c r="C404" s="126">
        <v>79811100</v>
      </c>
      <c r="D404" s="125" t="s">
        <v>4724</v>
      </c>
      <c r="E404" s="79" t="s">
        <v>14</v>
      </c>
      <c r="F404" s="79" t="s">
        <v>121</v>
      </c>
      <c r="G404" s="16">
        <v>0</v>
      </c>
      <c r="H404" s="16">
        <f t="shared" si="7"/>
        <v>0</v>
      </c>
      <c r="I404" s="16">
        <v>1</v>
      </c>
    </row>
    <row r="405" spans="1:9" s="77" customFormat="1" ht="45" x14ac:dyDescent="0.25">
      <c r="A405" s="609"/>
      <c r="B405" s="558"/>
      <c r="C405" s="126">
        <v>79811100</v>
      </c>
      <c r="D405" s="125" t="s">
        <v>4726</v>
      </c>
      <c r="E405" s="79" t="s">
        <v>14</v>
      </c>
      <c r="F405" s="79" t="s">
        <v>121</v>
      </c>
      <c r="G405" s="16">
        <v>0</v>
      </c>
      <c r="H405" s="16">
        <f t="shared" si="7"/>
        <v>0</v>
      </c>
      <c r="I405" s="16">
        <v>1</v>
      </c>
    </row>
    <row r="406" spans="1:9" s="77" customFormat="1" ht="45" x14ac:dyDescent="0.25">
      <c r="A406" s="609"/>
      <c r="B406" s="558"/>
      <c r="C406" s="126">
        <v>79811100</v>
      </c>
      <c r="D406" s="125" t="s">
        <v>4727</v>
      </c>
      <c r="E406" s="79" t="s">
        <v>14</v>
      </c>
      <c r="F406" s="79" t="s">
        <v>121</v>
      </c>
      <c r="G406" s="16">
        <v>0</v>
      </c>
      <c r="H406" s="16">
        <f t="shared" si="7"/>
        <v>0</v>
      </c>
      <c r="I406" s="16">
        <v>1</v>
      </c>
    </row>
    <row r="407" spans="1:9" s="77" customFormat="1" ht="30" x14ac:dyDescent="0.25">
      <c r="A407" s="609"/>
      <c r="B407" s="558"/>
      <c r="C407" s="126">
        <v>79811100</v>
      </c>
      <c r="D407" s="125" t="s">
        <v>4728</v>
      </c>
      <c r="E407" s="79" t="s">
        <v>14</v>
      </c>
      <c r="F407" s="79" t="s">
        <v>121</v>
      </c>
      <c r="G407" s="16">
        <v>0</v>
      </c>
      <c r="H407" s="16">
        <f t="shared" si="7"/>
        <v>0</v>
      </c>
      <c r="I407" s="16">
        <v>1</v>
      </c>
    </row>
    <row r="408" spans="1:9" s="77" customFormat="1" ht="45" x14ac:dyDescent="0.25">
      <c r="A408" s="609"/>
      <c r="B408" s="558"/>
      <c r="C408" s="126">
        <v>79811100</v>
      </c>
      <c r="D408" s="125" t="s">
        <v>744</v>
      </c>
      <c r="E408" s="79" t="s">
        <v>14</v>
      </c>
      <c r="F408" s="79" t="s">
        <v>121</v>
      </c>
      <c r="G408" s="16">
        <v>0</v>
      </c>
      <c r="H408" s="16">
        <f t="shared" si="7"/>
        <v>0</v>
      </c>
      <c r="I408" s="16">
        <v>1</v>
      </c>
    </row>
    <row r="409" spans="1:9" s="77" customFormat="1" ht="30" x14ac:dyDescent="0.25">
      <c r="A409" s="609"/>
      <c r="B409" s="558"/>
      <c r="C409" s="126">
        <v>79811100</v>
      </c>
      <c r="D409" s="125" t="s">
        <v>4768</v>
      </c>
      <c r="E409" s="79" t="s">
        <v>14</v>
      </c>
      <c r="F409" s="79" t="s">
        <v>121</v>
      </c>
      <c r="G409" s="16">
        <v>0</v>
      </c>
      <c r="H409" s="16">
        <f t="shared" si="7"/>
        <v>0</v>
      </c>
      <c r="I409" s="16">
        <v>1</v>
      </c>
    </row>
    <row r="410" spans="1:9" s="77" customFormat="1" ht="30" x14ac:dyDescent="0.25">
      <c r="A410" s="609"/>
      <c r="B410" s="558"/>
      <c r="C410" s="126">
        <v>79811100</v>
      </c>
      <c r="D410" s="125" t="s">
        <v>4769</v>
      </c>
      <c r="E410" s="79" t="s">
        <v>14</v>
      </c>
      <c r="F410" s="79" t="s">
        <v>121</v>
      </c>
      <c r="G410" s="16">
        <v>0</v>
      </c>
      <c r="H410" s="16">
        <f t="shared" si="7"/>
        <v>0</v>
      </c>
      <c r="I410" s="16">
        <v>1</v>
      </c>
    </row>
    <row r="411" spans="1:9" s="77" customFormat="1" ht="30" x14ac:dyDescent="0.25">
      <c r="A411" s="609"/>
      <c r="B411" s="558"/>
      <c r="C411" s="126">
        <v>79811100</v>
      </c>
      <c r="D411" s="125" t="s">
        <v>4770</v>
      </c>
      <c r="E411" s="79" t="s">
        <v>14</v>
      </c>
      <c r="F411" s="79" t="s">
        <v>121</v>
      </c>
      <c r="G411" s="16">
        <v>0</v>
      </c>
      <c r="H411" s="16">
        <f t="shared" si="7"/>
        <v>0</v>
      </c>
      <c r="I411" s="16">
        <v>1</v>
      </c>
    </row>
    <row r="412" spans="1:9" s="77" customFormat="1" ht="45" x14ac:dyDescent="0.25">
      <c r="A412" s="609"/>
      <c r="B412" s="558"/>
      <c r="C412" s="126">
        <v>79811100</v>
      </c>
      <c r="D412" s="125" t="s">
        <v>4771</v>
      </c>
      <c r="E412" s="79" t="s">
        <v>14</v>
      </c>
      <c r="F412" s="79" t="s">
        <v>121</v>
      </c>
      <c r="G412" s="16">
        <v>0</v>
      </c>
      <c r="H412" s="16">
        <f t="shared" si="7"/>
        <v>0</v>
      </c>
      <c r="I412" s="16">
        <v>1</v>
      </c>
    </row>
    <row r="413" spans="1:9" s="77" customFormat="1" ht="30" x14ac:dyDescent="0.25">
      <c r="A413" s="609"/>
      <c r="B413" s="558"/>
      <c r="C413" s="126">
        <v>79811100</v>
      </c>
      <c r="D413" s="125" t="s">
        <v>4739</v>
      </c>
      <c r="E413" s="79" t="s">
        <v>14</v>
      </c>
      <c r="F413" s="79" t="s">
        <v>121</v>
      </c>
      <c r="G413" s="16">
        <v>0</v>
      </c>
      <c r="H413" s="16">
        <f t="shared" si="7"/>
        <v>0</v>
      </c>
      <c r="I413" s="16">
        <v>1</v>
      </c>
    </row>
    <row r="414" spans="1:9" s="77" customFormat="1" ht="30" x14ac:dyDescent="0.25">
      <c r="A414" s="609"/>
      <c r="B414" s="558"/>
      <c r="C414" s="126">
        <v>79811100</v>
      </c>
      <c r="D414" s="125" t="s">
        <v>4741</v>
      </c>
      <c r="E414" s="79" t="s">
        <v>14</v>
      </c>
      <c r="F414" s="79" t="s">
        <v>121</v>
      </c>
      <c r="G414" s="16">
        <v>0</v>
      </c>
      <c r="H414" s="16">
        <f t="shared" si="7"/>
        <v>0</v>
      </c>
      <c r="I414" s="16">
        <v>1</v>
      </c>
    </row>
    <row r="415" spans="1:9" s="77" customFormat="1" ht="45" x14ac:dyDescent="0.25">
      <c r="A415" s="609"/>
      <c r="B415" s="559"/>
      <c r="C415" s="126">
        <v>79811100</v>
      </c>
      <c r="D415" s="125" t="s">
        <v>4743</v>
      </c>
      <c r="E415" s="79" t="s">
        <v>14</v>
      </c>
      <c r="F415" s="79" t="s">
        <v>121</v>
      </c>
      <c r="G415" s="16">
        <v>0</v>
      </c>
      <c r="H415" s="16">
        <f t="shared" si="7"/>
        <v>0</v>
      </c>
      <c r="I415" s="16">
        <v>1</v>
      </c>
    </row>
    <row r="416" spans="1:9" s="77" customFormat="1" x14ac:dyDescent="0.25">
      <c r="A416" s="609"/>
      <c r="B416" s="557">
        <v>4241</v>
      </c>
      <c r="C416" s="119" t="s">
        <v>6603</v>
      </c>
      <c r="D416" s="119" t="s">
        <v>6604</v>
      </c>
      <c r="E416" s="79" t="s">
        <v>149</v>
      </c>
      <c r="F416" s="79" t="s">
        <v>121</v>
      </c>
      <c r="G416" s="16">
        <v>0</v>
      </c>
      <c r="H416" s="16">
        <f t="shared" si="7"/>
        <v>0</v>
      </c>
      <c r="I416" s="16">
        <v>1</v>
      </c>
    </row>
    <row r="417" spans="1:9" s="77" customFormat="1" x14ac:dyDescent="0.25">
      <c r="A417" s="609"/>
      <c r="B417" s="558"/>
      <c r="C417" s="119" t="s">
        <v>4772</v>
      </c>
      <c r="D417" s="120" t="s">
        <v>499</v>
      </c>
      <c r="E417" s="275" t="s">
        <v>14</v>
      </c>
      <c r="F417" s="275" t="s">
        <v>121</v>
      </c>
      <c r="G417" s="3">
        <v>1000000</v>
      </c>
      <c r="H417" s="3">
        <f t="shared" si="7"/>
        <v>1000000</v>
      </c>
      <c r="I417" s="3">
        <v>1</v>
      </c>
    </row>
    <row r="418" spans="1:9" s="98" customFormat="1" x14ac:dyDescent="0.25">
      <c r="A418" s="609"/>
      <c r="B418" s="558"/>
      <c r="C418" s="119" t="s">
        <v>5504</v>
      </c>
      <c r="D418" s="120" t="s">
        <v>499</v>
      </c>
      <c r="E418" s="275" t="s">
        <v>126</v>
      </c>
      <c r="F418" s="275" t="s">
        <v>121</v>
      </c>
      <c r="G418" s="3">
        <v>0</v>
      </c>
      <c r="H418" s="3">
        <f>G418*I418</f>
        <v>0</v>
      </c>
      <c r="I418" s="3">
        <v>1</v>
      </c>
    </row>
    <row r="419" spans="1:9" s="77" customFormat="1" x14ac:dyDescent="0.25">
      <c r="A419" s="609"/>
      <c r="B419" s="559"/>
      <c r="C419" s="119" t="s">
        <v>4773</v>
      </c>
      <c r="D419" s="120" t="s">
        <v>4774</v>
      </c>
      <c r="E419" s="275" t="s">
        <v>126</v>
      </c>
      <c r="F419" s="275" t="s">
        <v>121</v>
      </c>
      <c r="G419" s="3">
        <v>0</v>
      </c>
      <c r="H419" s="3">
        <f t="shared" si="7"/>
        <v>0</v>
      </c>
      <c r="I419" s="3">
        <v>1</v>
      </c>
    </row>
    <row r="420" spans="1:9" s="77" customFormat="1" ht="30" x14ac:dyDescent="0.25">
      <c r="A420" s="609"/>
      <c r="B420" s="557">
        <v>4251</v>
      </c>
      <c r="C420" s="119" t="s">
        <v>5419</v>
      </c>
      <c r="D420" s="120" t="s">
        <v>5420</v>
      </c>
      <c r="E420" s="275" t="s">
        <v>126</v>
      </c>
      <c r="F420" s="275" t="s">
        <v>121</v>
      </c>
      <c r="G420" s="3">
        <v>5040000</v>
      </c>
      <c r="H420" s="3">
        <f t="shared" si="7"/>
        <v>5040000</v>
      </c>
      <c r="I420" s="3">
        <v>1</v>
      </c>
    </row>
    <row r="421" spans="1:9" s="77" customFormat="1" ht="30" x14ac:dyDescent="0.25">
      <c r="A421" s="609"/>
      <c r="B421" s="558"/>
      <c r="C421" s="119" t="s">
        <v>5421</v>
      </c>
      <c r="D421" s="120" t="s">
        <v>5420</v>
      </c>
      <c r="E421" s="275" t="s">
        <v>126</v>
      </c>
      <c r="F421" s="275" t="s">
        <v>121</v>
      </c>
      <c r="G421" s="3">
        <v>2000000</v>
      </c>
      <c r="H421" s="3">
        <f t="shared" si="7"/>
        <v>2000000</v>
      </c>
      <c r="I421" s="3">
        <v>1</v>
      </c>
    </row>
    <row r="422" spans="1:9" s="77" customFormat="1" ht="30" x14ac:dyDescent="0.25">
      <c r="A422" s="609"/>
      <c r="B422" s="558"/>
      <c r="C422" s="119" t="s">
        <v>5422</v>
      </c>
      <c r="D422" s="120" t="s">
        <v>5420</v>
      </c>
      <c r="E422" s="275" t="s">
        <v>126</v>
      </c>
      <c r="F422" s="275" t="s">
        <v>121</v>
      </c>
      <c r="G422" s="3">
        <v>2536000</v>
      </c>
      <c r="H422" s="3">
        <f t="shared" si="7"/>
        <v>2536000</v>
      </c>
      <c r="I422" s="3">
        <v>1</v>
      </c>
    </row>
    <row r="423" spans="1:9" s="77" customFormat="1" ht="30" x14ac:dyDescent="0.25">
      <c r="A423" s="609"/>
      <c r="B423" s="559"/>
      <c r="C423" s="119" t="s">
        <v>5423</v>
      </c>
      <c r="D423" s="120" t="s">
        <v>5420</v>
      </c>
      <c r="E423" s="275" t="s">
        <v>126</v>
      </c>
      <c r="F423" s="275" t="s">
        <v>121</v>
      </c>
      <c r="G423" s="3">
        <v>10800000</v>
      </c>
      <c r="H423" s="3">
        <f t="shared" si="7"/>
        <v>10800000</v>
      </c>
      <c r="I423" s="3">
        <v>1</v>
      </c>
    </row>
    <row r="424" spans="1:9" s="77" customFormat="1" ht="45" x14ac:dyDescent="0.25">
      <c r="A424" s="609"/>
      <c r="B424" s="275">
        <v>4252</v>
      </c>
      <c r="C424" s="119" t="s">
        <v>4775</v>
      </c>
      <c r="D424" s="120" t="s">
        <v>4776</v>
      </c>
      <c r="E424" s="275" t="s">
        <v>149</v>
      </c>
      <c r="F424" s="275" t="s">
        <v>121</v>
      </c>
      <c r="G424" s="3">
        <v>150999600</v>
      </c>
      <c r="H424" s="3">
        <f t="shared" si="7"/>
        <v>150999600</v>
      </c>
      <c r="I424" s="3">
        <v>1</v>
      </c>
    </row>
    <row r="425" spans="1:9" s="77" customFormat="1" ht="45" x14ac:dyDescent="0.25">
      <c r="A425" s="609"/>
      <c r="B425" s="275"/>
      <c r="C425" s="122" t="s">
        <v>4018</v>
      </c>
      <c r="D425" s="120" t="s">
        <v>4777</v>
      </c>
      <c r="E425" s="275" t="s">
        <v>126</v>
      </c>
      <c r="F425" s="275" t="s">
        <v>121</v>
      </c>
      <c r="G425" s="3">
        <v>500000</v>
      </c>
      <c r="H425" s="3">
        <f t="shared" si="7"/>
        <v>500000</v>
      </c>
      <c r="I425" s="3">
        <v>1</v>
      </c>
    </row>
    <row r="426" spans="1:9" s="77" customFormat="1" ht="45" x14ac:dyDescent="0.25">
      <c r="A426" s="609"/>
      <c r="B426" s="275"/>
      <c r="C426" s="122" t="s">
        <v>4778</v>
      </c>
      <c r="D426" s="120" t="s">
        <v>4779</v>
      </c>
      <c r="E426" s="275" t="s">
        <v>126</v>
      </c>
      <c r="F426" s="275" t="s">
        <v>121</v>
      </c>
      <c r="G426" s="3">
        <v>150000</v>
      </c>
      <c r="H426" s="3">
        <f t="shared" si="7"/>
        <v>150000</v>
      </c>
      <c r="I426" s="3">
        <v>1</v>
      </c>
    </row>
    <row r="427" spans="1:9" s="77" customFormat="1" ht="45" x14ac:dyDescent="0.25">
      <c r="A427" s="609"/>
      <c r="B427" s="275"/>
      <c r="C427" s="122" t="s">
        <v>4780</v>
      </c>
      <c r="D427" s="120" t="s">
        <v>4781</v>
      </c>
      <c r="E427" s="275" t="s">
        <v>126</v>
      </c>
      <c r="F427" s="275" t="s">
        <v>121</v>
      </c>
      <c r="G427" s="3">
        <v>350000</v>
      </c>
      <c r="H427" s="3">
        <f t="shared" si="7"/>
        <v>350000</v>
      </c>
      <c r="I427" s="3">
        <v>1</v>
      </c>
    </row>
    <row r="428" spans="1:9" s="77" customFormat="1" ht="60" x14ac:dyDescent="0.25">
      <c r="A428" s="609"/>
      <c r="B428" s="275"/>
      <c r="C428" s="122" t="s">
        <v>4782</v>
      </c>
      <c r="D428" s="120" t="s">
        <v>4783</v>
      </c>
      <c r="E428" s="275" t="s">
        <v>126</v>
      </c>
      <c r="F428" s="275" t="s">
        <v>121</v>
      </c>
      <c r="G428" s="3">
        <v>0</v>
      </c>
      <c r="H428" s="3">
        <f t="shared" si="7"/>
        <v>0</v>
      </c>
      <c r="I428" s="3">
        <v>1</v>
      </c>
    </row>
    <row r="429" spans="1:9" s="77" customFormat="1" ht="30" x14ac:dyDescent="0.25">
      <c r="A429" s="609"/>
      <c r="B429" s="275"/>
      <c r="C429" s="122" t="s">
        <v>4784</v>
      </c>
      <c r="D429" s="120" t="s">
        <v>768</v>
      </c>
      <c r="E429" s="275" t="s">
        <v>126</v>
      </c>
      <c r="F429" s="275" t="s">
        <v>121</v>
      </c>
      <c r="G429" s="3">
        <v>0</v>
      </c>
      <c r="H429" s="3">
        <f t="shared" si="7"/>
        <v>0</v>
      </c>
      <c r="I429" s="3">
        <v>1</v>
      </c>
    </row>
    <row r="430" spans="1:9" s="77" customFormat="1" ht="45" x14ac:dyDescent="0.25">
      <c r="A430" s="609"/>
      <c r="B430" s="275"/>
      <c r="C430" s="120" t="s">
        <v>4785</v>
      </c>
      <c r="D430" s="120" t="s">
        <v>509</v>
      </c>
      <c r="E430" s="275" t="s">
        <v>126</v>
      </c>
      <c r="F430" s="275" t="s">
        <v>121</v>
      </c>
      <c r="G430" s="3">
        <v>0</v>
      </c>
      <c r="H430" s="3">
        <f>G430*I430</f>
        <v>0</v>
      </c>
      <c r="I430" s="3">
        <v>1</v>
      </c>
    </row>
    <row r="431" spans="1:9" s="77" customFormat="1" ht="60" x14ac:dyDescent="0.25">
      <c r="A431" s="609"/>
      <c r="B431" s="275"/>
      <c r="C431" s="122" t="s">
        <v>4786</v>
      </c>
      <c r="D431" s="120" t="s">
        <v>4787</v>
      </c>
      <c r="E431" s="275" t="s">
        <v>126</v>
      </c>
      <c r="F431" s="275" t="s">
        <v>121</v>
      </c>
      <c r="G431" s="3">
        <v>0</v>
      </c>
      <c r="H431" s="3">
        <f t="shared" si="7"/>
        <v>0</v>
      </c>
      <c r="I431" s="3">
        <v>1</v>
      </c>
    </row>
    <row r="432" spans="1:9" s="77" customFormat="1" ht="90" x14ac:dyDescent="0.25">
      <c r="A432" s="609"/>
      <c r="B432" s="557">
        <v>5113</v>
      </c>
      <c r="C432" s="122" t="s">
        <v>4788</v>
      </c>
      <c r="D432" s="120" t="s">
        <v>4789</v>
      </c>
      <c r="E432" s="275" t="s">
        <v>520</v>
      </c>
      <c r="F432" s="275" t="s">
        <v>121</v>
      </c>
      <c r="G432" s="3">
        <v>53000</v>
      </c>
      <c r="H432" s="3">
        <f t="shared" si="7"/>
        <v>53000</v>
      </c>
      <c r="I432" s="3">
        <v>1</v>
      </c>
    </row>
    <row r="433" spans="1:9" s="77" customFormat="1" ht="120" x14ac:dyDescent="0.25">
      <c r="A433" s="609"/>
      <c r="B433" s="558"/>
      <c r="C433" s="122" t="s">
        <v>4790</v>
      </c>
      <c r="D433" s="120" t="s">
        <v>4791</v>
      </c>
      <c r="E433" s="275" t="s">
        <v>3137</v>
      </c>
      <c r="F433" s="275" t="s">
        <v>121</v>
      </c>
      <c r="G433" s="3">
        <v>0</v>
      </c>
      <c r="H433" s="3">
        <f t="shared" si="7"/>
        <v>0</v>
      </c>
      <c r="I433" s="3">
        <v>1</v>
      </c>
    </row>
    <row r="434" spans="1:9" s="77" customFormat="1" ht="135" x14ac:dyDescent="0.25">
      <c r="A434" s="609"/>
      <c r="B434" s="559"/>
      <c r="C434" s="122" t="s">
        <v>4792</v>
      </c>
      <c r="D434" s="120" t="s">
        <v>4793</v>
      </c>
      <c r="E434" s="275" t="s">
        <v>3137</v>
      </c>
      <c r="F434" s="275" t="s">
        <v>121</v>
      </c>
      <c r="G434" s="3">
        <v>0</v>
      </c>
      <c r="H434" s="3">
        <f t="shared" si="7"/>
        <v>0</v>
      </c>
      <c r="I434" s="3">
        <v>1</v>
      </c>
    </row>
    <row r="435" spans="1:9" s="77" customFormat="1" ht="39.950000000000003" customHeight="1" x14ac:dyDescent="0.25">
      <c r="A435" s="609"/>
      <c r="B435" s="573" t="s">
        <v>153</v>
      </c>
      <c r="C435" s="574"/>
      <c r="D435" s="574"/>
      <c r="E435" s="574"/>
      <c r="F435" s="574"/>
      <c r="G435" s="575"/>
      <c r="H435" s="2">
        <f>SUM(H436+H518)</f>
        <v>650569070</v>
      </c>
      <c r="I435" s="2"/>
    </row>
    <row r="436" spans="1:9" s="77" customFormat="1" ht="15" customHeight="1" x14ac:dyDescent="0.25">
      <c r="A436" s="609"/>
      <c r="B436" s="570" t="s">
        <v>154</v>
      </c>
      <c r="C436" s="571"/>
      <c r="D436" s="571"/>
      <c r="E436" s="571"/>
      <c r="F436" s="571"/>
      <c r="G436" s="572"/>
      <c r="H436" s="278">
        <f>SUM(H438:H515)</f>
        <v>640569070</v>
      </c>
      <c r="I436" s="278"/>
    </row>
    <row r="437" spans="1:9" s="417" customFormat="1" ht="15" customHeight="1" x14ac:dyDescent="0.25">
      <c r="A437" s="609"/>
      <c r="B437" s="418"/>
      <c r="C437" s="119" t="s">
        <v>6561</v>
      </c>
      <c r="D437" s="119" t="s">
        <v>519</v>
      </c>
      <c r="E437" s="415" t="s">
        <v>3137</v>
      </c>
      <c r="F437" s="415" t="s">
        <v>121</v>
      </c>
      <c r="G437" s="413" t="s">
        <v>5929</v>
      </c>
      <c r="H437" s="416">
        <v>0</v>
      </c>
      <c r="I437" s="416">
        <v>1</v>
      </c>
    </row>
    <row r="438" spans="1:9" s="77" customFormat="1" ht="30" x14ac:dyDescent="0.25">
      <c r="A438" s="609"/>
      <c r="B438" s="557">
        <v>5134</v>
      </c>
      <c r="C438" s="119" t="s">
        <v>5490</v>
      </c>
      <c r="D438" s="120" t="s">
        <v>519</v>
      </c>
      <c r="E438" s="275" t="s">
        <v>520</v>
      </c>
      <c r="F438" s="275" t="s">
        <v>121</v>
      </c>
      <c r="G438" s="275">
        <v>4500000</v>
      </c>
      <c r="H438" s="275">
        <f>G438*I438</f>
        <v>4500000</v>
      </c>
      <c r="I438" s="275">
        <v>1</v>
      </c>
    </row>
    <row r="439" spans="1:9" s="93" customFormat="1" ht="30" x14ac:dyDescent="0.25">
      <c r="A439" s="609"/>
      <c r="B439" s="558"/>
      <c r="C439" s="120" t="s">
        <v>5491</v>
      </c>
      <c r="D439" s="120" t="s">
        <v>519</v>
      </c>
      <c r="E439" s="275" t="s">
        <v>520</v>
      </c>
      <c r="F439" s="275" t="s">
        <v>121</v>
      </c>
      <c r="G439" s="275">
        <v>4650000</v>
      </c>
      <c r="H439" s="275">
        <f>G439*I439</f>
        <v>4650000</v>
      </c>
      <c r="I439" s="275">
        <v>1</v>
      </c>
    </row>
    <row r="440" spans="1:9" s="77" customFormat="1" ht="75" x14ac:dyDescent="0.25">
      <c r="A440" s="609"/>
      <c r="B440" s="558"/>
      <c r="C440" s="122" t="s">
        <v>4794</v>
      </c>
      <c r="D440" s="120" t="s">
        <v>4795</v>
      </c>
      <c r="E440" s="275" t="s">
        <v>520</v>
      </c>
      <c r="F440" s="275" t="s">
        <v>121</v>
      </c>
      <c r="G440" s="3">
        <v>870000</v>
      </c>
      <c r="H440" s="3">
        <f t="shared" ref="H440:H515" si="8">G440*I440</f>
        <v>870000</v>
      </c>
      <c r="I440" s="3">
        <v>1</v>
      </c>
    </row>
    <row r="441" spans="1:9" s="77" customFormat="1" ht="45" x14ac:dyDescent="0.25">
      <c r="A441" s="609"/>
      <c r="B441" s="558"/>
      <c r="C441" s="120" t="s">
        <v>4796</v>
      </c>
      <c r="D441" s="120" t="s">
        <v>4797</v>
      </c>
      <c r="E441" s="275" t="s">
        <v>3137</v>
      </c>
      <c r="F441" s="275" t="s">
        <v>121</v>
      </c>
      <c r="G441" s="3">
        <v>600000</v>
      </c>
      <c r="H441" s="3">
        <f t="shared" si="8"/>
        <v>600000</v>
      </c>
      <c r="I441" s="3">
        <v>1</v>
      </c>
    </row>
    <row r="442" spans="1:9" s="316" customFormat="1" ht="30" x14ac:dyDescent="0.2">
      <c r="A442" s="609"/>
      <c r="B442" s="558"/>
      <c r="C442" s="120" t="s">
        <v>5840</v>
      </c>
      <c r="D442" s="319" t="s">
        <v>5842</v>
      </c>
      <c r="E442" s="307" t="s">
        <v>5841</v>
      </c>
      <c r="F442" s="307" t="s">
        <v>121</v>
      </c>
      <c r="G442" s="320">
        <v>554000000</v>
      </c>
      <c r="H442" s="320">
        <v>554000000</v>
      </c>
      <c r="I442" s="3">
        <v>1</v>
      </c>
    </row>
    <row r="443" spans="1:9" s="529" customFormat="1" x14ac:dyDescent="0.2">
      <c r="A443" s="609"/>
      <c r="B443" s="558"/>
      <c r="C443" s="538"/>
      <c r="D443" s="538"/>
      <c r="E443" s="528"/>
      <c r="F443" s="528"/>
      <c r="G443" s="320"/>
      <c r="H443" s="320"/>
      <c r="I443" s="3"/>
    </row>
    <row r="444" spans="1:9" s="77" customFormat="1" ht="75" x14ac:dyDescent="0.25">
      <c r="A444" s="609"/>
      <c r="B444" s="558"/>
      <c r="C444" s="120" t="s">
        <v>4798</v>
      </c>
      <c r="D444" s="123" t="s">
        <v>4799</v>
      </c>
      <c r="E444" s="80" t="s">
        <v>3137</v>
      </c>
      <c r="F444" s="275" t="s">
        <v>121</v>
      </c>
      <c r="G444" s="3">
        <v>900000</v>
      </c>
      <c r="H444" s="3">
        <f t="shared" si="8"/>
        <v>900000</v>
      </c>
      <c r="I444" s="3">
        <v>1</v>
      </c>
    </row>
    <row r="445" spans="1:9" s="77" customFormat="1" ht="60" x14ac:dyDescent="0.25">
      <c r="A445" s="609"/>
      <c r="B445" s="558"/>
      <c r="C445" s="126">
        <v>71241200</v>
      </c>
      <c r="D445" s="125" t="s">
        <v>4800</v>
      </c>
      <c r="E445" s="79" t="s">
        <v>520</v>
      </c>
      <c r="F445" s="79" t="s">
        <v>121</v>
      </c>
      <c r="G445" s="16">
        <v>0</v>
      </c>
      <c r="H445" s="16">
        <f t="shared" si="8"/>
        <v>0</v>
      </c>
      <c r="I445" s="16">
        <v>1</v>
      </c>
    </row>
    <row r="446" spans="1:9" s="77" customFormat="1" ht="60" x14ac:dyDescent="0.25">
      <c r="A446" s="609"/>
      <c r="B446" s="558"/>
      <c r="C446" s="122" t="s">
        <v>4801</v>
      </c>
      <c r="D446" s="120" t="s">
        <v>4802</v>
      </c>
      <c r="E446" s="275" t="s">
        <v>3137</v>
      </c>
      <c r="F446" s="275" t="s">
        <v>121</v>
      </c>
      <c r="G446" s="3">
        <v>650000</v>
      </c>
      <c r="H446" s="3">
        <f t="shared" si="8"/>
        <v>650000</v>
      </c>
      <c r="I446" s="3">
        <v>1</v>
      </c>
    </row>
    <row r="447" spans="1:9" s="96" customFormat="1" ht="30" x14ac:dyDescent="0.25">
      <c r="A447" s="609"/>
      <c r="B447" s="558"/>
      <c r="C447" s="122" t="s">
        <v>5493</v>
      </c>
      <c r="D447" s="123" t="s">
        <v>519</v>
      </c>
      <c r="E447" s="105" t="s">
        <v>3137</v>
      </c>
      <c r="F447" s="105" t="s">
        <v>121</v>
      </c>
      <c r="G447" s="105">
        <v>650000</v>
      </c>
      <c r="H447" s="105">
        <v>650000</v>
      </c>
      <c r="I447" s="105">
        <v>1</v>
      </c>
    </row>
    <row r="448" spans="1:9" s="96" customFormat="1" ht="30" x14ac:dyDescent="0.25">
      <c r="A448" s="609"/>
      <c r="B448" s="558"/>
      <c r="C448" s="122" t="s">
        <v>5494</v>
      </c>
      <c r="D448" s="123" t="s">
        <v>519</v>
      </c>
      <c r="E448" s="105" t="s">
        <v>3137</v>
      </c>
      <c r="F448" s="105" t="s">
        <v>121</v>
      </c>
      <c r="G448" s="105">
        <v>550000</v>
      </c>
      <c r="H448" s="105">
        <v>550000</v>
      </c>
      <c r="I448" s="105">
        <v>1</v>
      </c>
    </row>
    <row r="449" spans="1:9" s="77" customFormat="1" ht="120" x14ac:dyDescent="0.25">
      <c r="A449" s="609"/>
      <c r="B449" s="558"/>
      <c r="C449" s="126">
        <v>71241200</v>
      </c>
      <c r="D449" s="125" t="s">
        <v>4803</v>
      </c>
      <c r="E449" s="79" t="s">
        <v>520</v>
      </c>
      <c r="F449" s="79" t="s">
        <v>121</v>
      </c>
      <c r="G449" s="16">
        <v>500000</v>
      </c>
      <c r="H449" s="16">
        <f t="shared" si="8"/>
        <v>500000</v>
      </c>
      <c r="I449" s="16">
        <v>1</v>
      </c>
    </row>
    <row r="450" spans="1:9" s="390" customFormat="1" ht="30" x14ac:dyDescent="0.25">
      <c r="A450" s="609"/>
      <c r="B450" s="558"/>
      <c r="C450" s="122" t="s">
        <v>6364</v>
      </c>
      <c r="D450" s="123" t="s">
        <v>519</v>
      </c>
      <c r="E450" s="386" t="s">
        <v>520</v>
      </c>
      <c r="F450" s="386" t="s">
        <v>121</v>
      </c>
      <c r="G450" s="370">
        <v>7000000</v>
      </c>
      <c r="H450" s="370">
        <v>7000000</v>
      </c>
      <c r="I450" s="395">
        <v>1</v>
      </c>
    </row>
    <row r="451" spans="1:9" s="356" customFormat="1" ht="30" x14ac:dyDescent="0.25">
      <c r="A451" s="609"/>
      <c r="B451" s="558"/>
      <c r="C451" s="122" t="s">
        <v>6078</v>
      </c>
      <c r="D451" s="123" t="s">
        <v>519</v>
      </c>
      <c r="E451" s="122" t="s">
        <v>3137</v>
      </c>
      <c r="F451" s="122" t="s">
        <v>121</v>
      </c>
      <c r="G451" s="122">
        <v>13600000</v>
      </c>
      <c r="H451" s="122">
        <v>13600000</v>
      </c>
      <c r="I451" s="53">
        <v>1</v>
      </c>
    </row>
    <row r="452" spans="1:9" s="77" customFormat="1" ht="105" x14ac:dyDescent="0.25">
      <c r="A452" s="609"/>
      <c r="B452" s="558"/>
      <c r="C452" s="122" t="s">
        <v>4804</v>
      </c>
      <c r="D452" s="123" t="s">
        <v>4805</v>
      </c>
      <c r="E452" s="275" t="s">
        <v>520</v>
      </c>
      <c r="F452" s="275" t="s">
        <v>121</v>
      </c>
      <c r="G452" s="3">
        <v>450000</v>
      </c>
      <c r="H452" s="3">
        <f t="shared" si="8"/>
        <v>450000</v>
      </c>
      <c r="I452" s="3">
        <v>1</v>
      </c>
    </row>
    <row r="453" spans="1:9" s="381" customFormat="1" ht="30" x14ac:dyDescent="0.25">
      <c r="A453" s="609"/>
      <c r="B453" s="558"/>
      <c r="C453" s="122" t="s">
        <v>6080</v>
      </c>
      <c r="D453" s="122" t="s">
        <v>519</v>
      </c>
      <c r="E453" s="380" t="s">
        <v>3137</v>
      </c>
      <c r="F453" s="380" t="s">
        <v>121</v>
      </c>
      <c r="G453" s="340">
        <v>720</v>
      </c>
      <c r="H453" s="340">
        <v>720</v>
      </c>
      <c r="I453" s="374">
        <v>1</v>
      </c>
    </row>
    <row r="454" spans="1:9" s="77" customFormat="1" ht="60" x14ac:dyDescent="0.25">
      <c r="A454" s="609"/>
      <c r="B454" s="558"/>
      <c r="C454" s="122" t="s">
        <v>4806</v>
      </c>
      <c r="D454" s="120" t="s">
        <v>4807</v>
      </c>
      <c r="E454" s="275" t="s">
        <v>520</v>
      </c>
      <c r="F454" s="275" t="s">
        <v>121</v>
      </c>
      <c r="G454" s="3">
        <v>890000</v>
      </c>
      <c r="H454" s="3">
        <f t="shared" si="8"/>
        <v>890000</v>
      </c>
      <c r="I454" s="3">
        <v>1</v>
      </c>
    </row>
    <row r="455" spans="1:9" s="77" customFormat="1" ht="60" x14ac:dyDescent="0.25">
      <c r="A455" s="609"/>
      <c r="B455" s="558"/>
      <c r="C455" s="122" t="s">
        <v>4808</v>
      </c>
      <c r="D455" s="120" t="s">
        <v>4809</v>
      </c>
      <c r="E455" s="275" t="s">
        <v>3137</v>
      </c>
      <c r="F455" s="275" t="s">
        <v>121</v>
      </c>
      <c r="G455" s="3">
        <v>1900000</v>
      </c>
      <c r="H455" s="3">
        <f t="shared" si="8"/>
        <v>1900000</v>
      </c>
      <c r="I455" s="3">
        <v>1</v>
      </c>
    </row>
    <row r="456" spans="1:9" s="77" customFormat="1" ht="75" x14ac:dyDescent="0.25">
      <c r="A456" s="609"/>
      <c r="B456" s="558"/>
      <c r="C456" s="122" t="s">
        <v>4810</v>
      </c>
      <c r="D456" s="120" t="s">
        <v>4811</v>
      </c>
      <c r="E456" s="275" t="s">
        <v>520</v>
      </c>
      <c r="F456" s="275" t="s">
        <v>121</v>
      </c>
      <c r="G456" s="3">
        <v>1239000</v>
      </c>
      <c r="H456" s="3">
        <f t="shared" si="8"/>
        <v>1239000</v>
      </c>
      <c r="I456" s="3">
        <v>1</v>
      </c>
    </row>
    <row r="457" spans="1:9" s="77" customFormat="1" ht="90" x14ac:dyDescent="0.25">
      <c r="A457" s="609"/>
      <c r="B457" s="558"/>
      <c r="C457" s="120" t="s">
        <v>4812</v>
      </c>
      <c r="D457" s="120" t="s">
        <v>4813</v>
      </c>
      <c r="E457" s="120" t="s">
        <v>520</v>
      </c>
      <c r="F457" s="275" t="s">
        <v>121</v>
      </c>
      <c r="G457" s="3">
        <v>450000</v>
      </c>
      <c r="H457" s="3">
        <f t="shared" si="8"/>
        <v>450000</v>
      </c>
      <c r="I457" s="3">
        <v>1</v>
      </c>
    </row>
    <row r="458" spans="1:9" s="477" customFormat="1" ht="30" x14ac:dyDescent="0.25">
      <c r="A458" s="609"/>
      <c r="B458" s="558"/>
      <c r="C458" s="120" t="s">
        <v>6709</v>
      </c>
      <c r="D458" s="120" t="s">
        <v>519</v>
      </c>
      <c r="E458" s="120" t="s">
        <v>520</v>
      </c>
      <c r="F458" s="476" t="s">
        <v>121</v>
      </c>
      <c r="G458" s="425">
        <v>288000</v>
      </c>
      <c r="H458" s="425">
        <v>288000</v>
      </c>
      <c r="I458" s="3">
        <v>1</v>
      </c>
    </row>
    <row r="459" spans="1:9" s="477" customFormat="1" ht="30" x14ac:dyDescent="0.25">
      <c r="A459" s="609"/>
      <c r="B459" s="558"/>
      <c r="C459" s="120" t="s">
        <v>6710</v>
      </c>
      <c r="D459" s="120" t="s">
        <v>519</v>
      </c>
      <c r="E459" s="120" t="s">
        <v>520</v>
      </c>
      <c r="F459" s="476" t="s">
        <v>121</v>
      </c>
      <c r="G459" s="425">
        <v>288000</v>
      </c>
      <c r="H459" s="425">
        <v>288000</v>
      </c>
      <c r="I459" s="3">
        <v>1</v>
      </c>
    </row>
    <row r="460" spans="1:9" s="477" customFormat="1" ht="30" x14ac:dyDescent="0.25">
      <c r="A460" s="609"/>
      <c r="B460" s="558"/>
      <c r="C460" s="120" t="s">
        <v>6711</v>
      </c>
      <c r="D460" s="120" t="s">
        <v>519</v>
      </c>
      <c r="E460" s="120" t="s">
        <v>520</v>
      </c>
      <c r="F460" s="476" t="s">
        <v>121</v>
      </c>
      <c r="G460" s="425">
        <v>200000</v>
      </c>
      <c r="H460" s="425">
        <v>200000</v>
      </c>
      <c r="I460" s="3">
        <v>1</v>
      </c>
    </row>
    <row r="461" spans="1:9" s="477" customFormat="1" ht="30" x14ac:dyDescent="0.25">
      <c r="A461" s="609"/>
      <c r="B461" s="558"/>
      <c r="C461" s="120" t="s">
        <v>6712</v>
      </c>
      <c r="D461" s="120" t="s">
        <v>519</v>
      </c>
      <c r="E461" s="120" t="s">
        <v>520</v>
      </c>
      <c r="F461" s="476" t="s">
        <v>121</v>
      </c>
      <c r="G461" s="425">
        <v>437000</v>
      </c>
      <c r="H461" s="425">
        <v>437000</v>
      </c>
      <c r="I461" s="3">
        <v>1</v>
      </c>
    </row>
    <row r="462" spans="1:9" s="477" customFormat="1" ht="30" x14ac:dyDescent="0.25">
      <c r="A462" s="609"/>
      <c r="B462" s="558"/>
      <c r="C462" s="120" t="s">
        <v>6713</v>
      </c>
      <c r="D462" s="120" t="s">
        <v>519</v>
      </c>
      <c r="E462" s="120" t="s">
        <v>520</v>
      </c>
      <c r="F462" s="476" t="s">
        <v>121</v>
      </c>
      <c r="G462" s="425">
        <v>1300000</v>
      </c>
      <c r="H462" s="425">
        <v>1300000</v>
      </c>
      <c r="I462" s="3">
        <v>1</v>
      </c>
    </row>
    <row r="463" spans="1:9" s="477" customFormat="1" ht="30" x14ac:dyDescent="0.25">
      <c r="A463" s="609"/>
      <c r="B463" s="558"/>
      <c r="C463" s="120" t="s">
        <v>6714</v>
      </c>
      <c r="D463" s="120" t="s">
        <v>519</v>
      </c>
      <c r="E463" s="120" t="s">
        <v>520</v>
      </c>
      <c r="F463" s="476" t="s">
        <v>121</v>
      </c>
      <c r="G463" s="425">
        <v>672000</v>
      </c>
      <c r="H463" s="425">
        <v>672000</v>
      </c>
      <c r="I463" s="3">
        <v>1</v>
      </c>
    </row>
    <row r="464" spans="1:9" s="477" customFormat="1" ht="30" x14ac:dyDescent="0.25">
      <c r="A464" s="609"/>
      <c r="B464" s="558"/>
      <c r="C464" s="120" t="s">
        <v>6715</v>
      </c>
      <c r="D464" s="120" t="s">
        <v>519</v>
      </c>
      <c r="E464" s="120" t="s">
        <v>520</v>
      </c>
      <c r="F464" s="476" t="s">
        <v>121</v>
      </c>
      <c r="G464" s="425">
        <v>484000</v>
      </c>
      <c r="H464" s="425">
        <v>484000</v>
      </c>
      <c r="I464" s="3">
        <v>1</v>
      </c>
    </row>
    <row r="465" spans="1:9" s="477" customFormat="1" ht="30" x14ac:dyDescent="0.25">
      <c r="A465" s="609"/>
      <c r="B465" s="558"/>
      <c r="C465" s="120" t="s">
        <v>6716</v>
      </c>
      <c r="D465" s="120" t="s">
        <v>519</v>
      </c>
      <c r="E465" s="120" t="s">
        <v>520</v>
      </c>
      <c r="F465" s="476" t="s">
        <v>121</v>
      </c>
      <c r="G465" s="425">
        <v>1600000</v>
      </c>
      <c r="H465" s="425">
        <v>1600000</v>
      </c>
      <c r="I465" s="3">
        <v>1</v>
      </c>
    </row>
    <row r="466" spans="1:9" s="477" customFormat="1" ht="30" x14ac:dyDescent="0.25">
      <c r="A466" s="609"/>
      <c r="B466" s="558"/>
      <c r="C466" s="120" t="s">
        <v>6717</v>
      </c>
      <c r="D466" s="120" t="s">
        <v>519</v>
      </c>
      <c r="E466" s="120" t="s">
        <v>520</v>
      </c>
      <c r="F466" s="476" t="s">
        <v>121</v>
      </c>
      <c r="G466" s="425">
        <v>225000</v>
      </c>
      <c r="H466" s="425">
        <v>225000</v>
      </c>
      <c r="I466" s="3">
        <v>1</v>
      </c>
    </row>
    <row r="467" spans="1:9" s="477" customFormat="1" ht="30" x14ac:dyDescent="0.25">
      <c r="A467" s="609"/>
      <c r="B467" s="558"/>
      <c r="C467" s="120" t="s">
        <v>6718</v>
      </c>
      <c r="D467" s="120" t="s">
        <v>519</v>
      </c>
      <c r="E467" s="120" t="s">
        <v>520</v>
      </c>
      <c r="F467" s="476" t="s">
        <v>121</v>
      </c>
      <c r="G467" s="425">
        <v>175000</v>
      </c>
      <c r="H467" s="425">
        <v>175000</v>
      </c>
      <c r="I467" s="3">
        <v>1</v>
      </c>
    </row>
    <row r="468" spans="1:9" s="477" customFormat="1" ht="30" x14ac:dyDescent="0.25">
      <c r="A468" s="609"/>
      <c r="B468" s="558"/>
      <c r="C468" s="120" t="s">
        <v>6719</v>
      </c>
      <c r="D468" s="120" t="s">
        <v>519</v>
      </c>
      <c r="E468" s="120" t="s">
        <v>520</v>
      </c>
      <c r="F468" s="476" t="s">
        <v>121</v>
      </c>
      <c r="G468" s="425">
        <v>170000</v>
      </c>
      <c r="H468" s="425">
        <v>170000</v>
      </c>
      <c r="I468" s="3">
        <v>1</v>
      </c>
    </row>
    <row r="469" spans="1:9" s="477" customFormat="1" ht="30" x14ac:dyDescent="0.25">
      <c r="A469" s="609"/>
      <c r="B469" s="558"/>
      <c r="C469" s="120" t="s">
        <v>6720</v>
      </c>
      <c r="D469" s="120" t="s">
        <v>519</v>
      </c>
      <c r="E469" s="120" t="s">
        <v>520</v>
      </c>
      <c r="F469" s="476" t="s">
        <v>121</v>
      </c>
      <c r="G469" s="425">
        <v>528000</v>
      </c>
      <c r="H469" s="425">
        <v>528000</v>
      </c>
      <c r="I469" s="3">
        <v>1</v>
      </c>
    </row>
    <row r="470" spans="1:9" s="477" customFormat="1" ht="30" x14ac:dyDescent="0.25">
      <c r="A470" s="609"/>
      <c r="B470" s="558"/>
      <c r="C470" s="120" t="s">
        <v>6721</v>
      </c>
      <c r="D470" s="120" t="s">
        <v>519</v>
      </c>
      <c r="E470" s="120" t="s">
        <v>520</v>
      </c>
      <c r="F470" s="476" t="s">
        <v>121</v>
      </c>
      <c r="G470" s="425">
        <v>396000</v>
      </c>
      <c r="H470" s="425">
        <v>396000</v>
      </c>
      <c r="I470" s="3">
        <v>1</v>
      </c>
    </row>
    <row r="471" spans="1:9" s="477" customFormat="1" ht="30" x14ac:dyDescent="0.25">
      <c r="A471" s="609"/>
      <c r="B471" s="558"/>
      <c r="C471" s="120" t="s">
        <v>6722</v>
      </c>
      <c r="D471" s="120" t="s">
        <v>519</v>
      </c>
      <c r="E471" s="120" t="s">
        <v>520</v>
      </c>
      <c r="F471" s="476" t="s">
        <v>121</v>
      </c>
      <c r="G471" s="425">
        <v>250000</v>
      </c>
      <c r="H471" s="425">
        <v>250000</v>
      </c>
      <c r="I471" s="3">
        <v>1</v>
      </c>
    </row>
    <row r="472" spans="1:9" s="477" customFormat="1" ht="30" x14ac:dyDescent="0.25">
      <c r="A472" s="609"/>
      <c r="B472" s="558"/>
      <c r="C472" s="120" t="s">
        <v>6723</v>
      </c>
      <c r="D472" s="120" t="s">
        <v>519</v>
      </c>
      <c r="E472" s="120" t="s">
        <v>520</v>
      </c>
      <c r="F472" s="476" t="s">
        <v>121</v>
      </c>
      <c r="G472" s="425">
        <v>288000</v>
      </c>
      <c r="H472" s="425">
        <v>288000</v>
      </c>
      <c r="I472" s="3">
        <v>1</v>
      </c>
    </row>
    <row r="473" spans="1:9" s="477" customFormat="1" ht="30" x14ac:dyDescent="0.25">
      <c r="A473" s="609"/>
      <c r="B473" s="558"/>
      <c r="C473" s="120" t="s">
        <v>6724</v>
      </c>
      <c r="D473" s="120" t="s">
        <v>519</v>
      </c>
      <c r="E473" s="120" t="s">
        <v>520</v>
      </c>
      <c r="F473" s="476" t="s">
        <v>121</v>
      </c>
      <c r="G473" s="425">
        <v>550000</v>
      </c>
      <c r="H473" s="425">
        <v>550000</v>
      </c>
      <c r="I473" s="3">
        <v>1</v>
      </c>
    </row>
    <row r="474" spans="1:9" s="477" customFormat="1" ht="30" x14ac:dyDescent="0.25">
      <c r="A474" s="609"/>
      <c r="B474" s="558"/>
      <c r="C474" s="120" t="s">
        <v>6725</v>
      </c>
      <c r="D474" s="120" t="s">
        <v>519</v>
      </c>
      <c r="E474" s="120" t="s">
        <v>520</v>
      </c>
      <c r="F474" s="476" t="s">
        <v>121</v>
      </c>
      <c r="G474" s="425">
        <v>288000</v>
      </c>
      <c r="H474" s="425">
        <v>288000</v>
      </c>
      <c r="I474" s="3">
        <v>1</v>
      </c>
    </row>
    <row r="475" spans="1:9" s="477" customFormat="1" ht="30" x14ac:dyDescent="0.25">
      <c r="A475" s="609"/>
      <c r="B475" s="558"/>
      <c r="C475" s="120" t="s">
        <v>6726</v>
      </c>
      <c r="D475" s="120" t="s">
        <v>519</v>
      </c>
      <c r="E475" s="120" t="s">
        <v>520</v>
      </c>
      <c r="F475" s="476" t="s">
        <v>121</v>
      </c>
      <c r="G475" s="425">
        <v>286000</v>
      </c>
      <c r="H475" s="425">
        <v>286000</v>
      </c>
      <c r="I475" s="3">
        <v>1</v>
      </c>
    </row>
    <row r="476" spans="1:9" s="477" customFormat="1" ht="30" x14ac:dyDescent="0.25">
      <c r="A476" s="609"/>
      <c r="B476" s="558"/>
      <c r="C476" s="120" t="s">
        <v>6727</v>
      </c>
      <c r="D476" s="120" t="s">
        <v>519</v>
      </c>
      <c r="E476" s="120" t="s">
        <v>520</v>
      </c>
      <c r="F476" s="476" t="s">
        <v>121</v>
      </c>
      <c r="G476" s="425">
        <v>315000</v>
      </c>
      <c r="H476" s="425">
        <v>315000</v>
      </c>
      <c r="I476" s="3">
        <v>1</v>
      </c>
    </row>
    <row r="477" spans="1:9" s="477" customFormat="1" ht="30" x14ac:dyDescent="0.25">
      <c r="A477" s="609"/>
      <c r="B477" s="558"/>
      <c r="C477" s="120" t="s">
        <v>6728</v>
      </c>
      <c r="D477" s="120" t="s">
        <v>519</v>
      </c>
      <c r="E477" s="120" t="s">
        <v>520</v>
      </c>
      <c r="F477" s="476" t="s">
        <v>121</v>
      </c>
      <c r="G477" s="425">
        <v>360000</v>
      </c>
      <c r="H477" s="425">
        <v>360000</v>
      </c>
      <c r="I477" s="3">
        <v>1</v>
      </c>
    </row>
    <row r="478" spans="1:9" s="477" customFormat="1" ht="30" x14ac:dyDescent="0.25">
      <c r="A478" s="609"/>
      <c r="B478" s="558"/>
      <c r="C478" s="120" t="s">
        <v>6729</v>
      </c>
      <c r="D478" s="120" t="s">
        <v>519</v>
      </c>
      <c r="E478" s="120" t="s">
        <v>520</v>
      </c>
      <c r="F478" s="476" t="s">
        <v>121</v>
      </c>
      <c r="G478" s="425">
        <v>800000</v>
      </c>
      <c r="H478" s="425">
        <v>800000</v>
      </c>
      <c r="I478" s="3">
        <v>1</v>
      </c>
    </row>
    <row r="479" spans="1:9" s="477" customFormat="1" ht="30" x14ac:dyDescent="0.25">
      <c r="A479" s="609"/>
      <c r="B479" s="558"/>
      <c r="C479" s="120" t="s">
        <v>6730</v>
      </c>
      <c r="D479" s="120" t="s">
        <v>519</v>
      </c>
      <c r="E479" s="120" t="s">
        <v>520</v>
      </c>
      <c r="F479" s="476" t="s">
        <v>121</v>
      </c>
      <c r="G479" s="425">
        <v>374000</v>
      </c>
      <c r="H479" s="425">
        <v>374000</v>
      </c>
      <c r="I479" s="3">
        <v>1</v>
      </c>
    </row>
    <row r="480" spans="1:9" s="477" customFormat="1" ht="30" x14ac:dyDescent="0.25">
      <c r="A480" s="609"/>
      <c r="B480" s="558"/>
      <c r="C480" s="120" t="s">
        <v>6731</v>
      </c>
      <c r="D480" s="120" t="s">
        <v>519</v>
      </c>
      <c r="E480" s="120" t="s">
        <v>520</v>
      </c>
      <c r="F480" s="476" t="s">
        <v>121</v>
      </c>
      <c r="G480" s="425">
        <v>506000</v>
      </c>
      <c r="H480" s="425">
        <v>506000</v>
      </c>
      <c r="I480" s="3">
        <v>1</v>
      </c>
    </row>
    <row r="481" spans="1:9" s="477" customFormat="1" ht="30" x14ac:dyDescent="0.25">
      <c r="A481" s="609"/>
      <c r="B481" s="558"/>
      <c r="C481" s="120" t="s">
        <v>6732</v>
      </c>
      <c r="D481" s="120" t="s">
        <v>519</v>
      </c>
      <c r="E481" s="120" t="s">
        <v>520</v>
      </c>
      <c r="F481" s="476" t="s">
        <v>121</v>
      </c>
      <c r="G481" s="425">
        <v>792000</v>
      </c>
      <c r="H481" s="425">
        <v>792000</v>
      </c>
      <c r="I481" s="3">
        <v>1</v>
      </c>
    </row>
    <row r="482" spans="1:9" s="477" customFormat="1" ht="30" x14ac:dyDescent="0.25">
      <c r="A482" s="609"/>
      <c r="B482" s="558"/>
      <c r="C482" s="120" t="s">
        <v>6733</v>
      </c>
      <c r="D482" s="120" t="s">
        <v>519</v>
      </c>
      <c r="E482" s="120" t="s">
        <v>520</v>
      </c>
      <c r="F482" s="476" t="s">
        <v>121</v>
      </c>
      <c r="G482" s="425">
        <v>286000</v>
      </c>
      <c r="H482" s="425">
        <v>286000</v>
      </c>
      <c r="I482" s="3">
        <v>1</v>
      </c>
    </row>
    <row r="483" spans="1:9" s="477" customFormat="1" ht="30" x14ac:dyDescent="0.25">
      <c r="A483" s="609"/>
      <c r="B483" s="558"/>
      <c r="C483" s="120" t="s">
        <v>6734</v>
      </c>
      <c r="D483" s="120" t="s">
        <v>519</v>
      </c>
      <c r="E483" s="120" t="s">
        <v>520</v>
      </c>
      <c r="F483" s="476" t="s">
        <v>121</v>
      </c>
      <c r="G483" s="425">
        <v>704000</v>
      </c>
      <c r="H483" s="425">
        <v>704000</v>
      </c>
      <c r="I483" s="3">
        <v>1</v>
      </c>
    </row>
    <row r="484" spans="1:9" s="477" customFormat="1" ht="30" x14ac:dyDescent="0.25">
      <c r="A484" s="609"/>
      <c r="B484" s="558"/>
      <c r="C484" s="120" t="s">
        <v>6735</v>
      </c>
      <c r="D484" s="120" t="s">
        <v>519</v>
      </c>
      <c r="E484" s="120" t="s">
        <v>520</v>
      </c>
      <c r="F484" s="476" t="s">
        <v>121</v>
      </c>
      <c r="G484" s="425">
        <v>360000</v>
      </c>
      <c r="H484" s="425">
        <v>360000</v>
      </c>
      <c r="I484" s="3">
        <v>1</v>
      </c>
    </row>
    <row r="485" spans="1:9" s="477" customFormat="1" ht="30" x14ac:dyDescent="0.25">
      <c r="A485" s="609"/>
      <c r="B485" s="558"/>
      <c r="C485" s="120" t="s">
        <v>6736</v>
      </c>
      <c r="D485" s="120" t="s">
        <v>519</v>
      </c>
      <c r="E485" s="120" t="s">
        <v>520</v>
      </c>
      <c r="F485" s="476" t="s">
        <v>121</v>
      </c>
      <c r="G485" s="425">
        <v>660000</v>
      </c>
      <c r="H485" s="425">
        <v>660000</v>
      </c>
      <c r="I485" s="3">
        <v>1</v>
      </c>
    </row>
    <row r="486" spans="1:9" s="477" customFormat="1" ht="30" x14ac:dyDescent="0.25">
      <c r="A486" s="609"/>
      <c r="B486" s="558"/>
      <c r="C486" s="120" t="s">
        <v>6737</v>
      </c>
      <c r="D486" s="120" t="s">
        <v>519</v>
      </c>
      <c r="E486" s="120" t="s">
        <v>520</v>
      </c>
      <c r="F486" s="476" t="s">
        <v>121</v>
      </c>
      <c r="G486" s="425">
        <v>440000</v>
      </c>
      <c r="H486" s="425">
        <v>440000</v>
      </c>
      <c r="I486" s="3">
        <v>1</v>
      </c>
    </row>
    <row r="487" spans="1:9" s="477" customFormat="1" x14ac:dyDescent="0.25">
      <c r="A487" s="609"/>
      <c r="B487" s="558"/>
      <c r="C487" s="122"/>
      <c r="D487" s="120"/>
      <c r="E487" s="476"/>
      <c r="F487" s="476"/>
      <c r="G487" s="374"/>
      <c r="H487" s="374"/>
      <c r="I487" s="374"/>
    </row>
    <row r="488" spans="1:9" s="390" customFormat="1" ht="30" x14ac:dyDescent="0.25">
      <c r="A488" s="609"/>
      <c r="B488" s="558"/>
      <c r="C488" s="120" t="s">
        <v>6369</v>
      </c>
      <c r="D488" s="120" t="s">
        <v>519</v>
      </c>
      <c r="E488" s="386" t="s">
        <v>3137</v>
      </c>
      <c r="F488" s="386" t="s">
        <v>121</v>
      </c>
      <c r="G488" s="340">
        <v>850</v>
      </c>
      <c r="H488" s="340">
        <v>850</v>
      </c>
      <c r="I488" s="374">
        <v>1</v>
      </c>
    </row>
    <row r="489" spans="1:9" s="390" customFormat="1" ht="30" x14ac:dyDescent="0.25">
      <c r="A489" s="609"/>
      <c r="B489" s="558"/>
      <c r="C489" s="120" t="s">
        <v>6370</v>
      </c>
      <c r="D489" s="120" t="s">
        <v>519</v>
      </c>
      <c r="E489" s="386" t="s">
        <v>3137</v>
      </c>
      <c r="F489" s="386" t="s">
        <v>121</v>
      </c>
      <c r="G489" s="112">
        <v>1800</v>
      </c>
      <c r="H489" s="112">
        <v>1800</v>
      </c>
      <c r="I489" s="374">
        <v>1</v>
      </c>
    </row>
    <row r="490" spans="1:9" s="390" customFormat="1" ht="30" x14ac:dyDescent="0.25">
      <c r="A490" s="609"/>
      <c r="B490" s="558"/>
      <c r="C490" s="120" t="s">
        <v>6371</v>
      </c>
      <c r="D490" s="120" t="s">
        <v>519</v>
      </c>
      <c r="E490" s="386" t="s">
        <v>3137</v>
      </c>
      <c r="F490" s="386" t="s">
        <v>121</v>
      </c>
      <c r="G490" s="112">
        <v>2750</v>
      </c>
      <c r="H490" s="112">
        <v>2750</v>
      </c>
      <c r="I490" s="374">
        <v>1</v>
      </c>
    </row>
    <row r="491" spans="1:9" s="390" customFormat="1" ht="30" x14ac:dyDescent="0.25">
      <c r="A491" s="609"/>
      <c r="B491" s="558"/>
      <c r="C491" s="120" t="s">
        <v>6372</v>
      </c>
      <c r="D491" s="120" t="s">
        <v>519</v>
      </c>
      <c r="E491" s="386" t="s">
        <v>3137</v>
      </c>
      <c r="F491" s="386" t="s">
        <v>121</v>
      </c>
      <c r="G491" s="112">
        <v>750</v>
      </c>
      <c r="H491" s="112">
        <v>750</v>
      </c>
      <c r="I491" s="374">
        <v>1</v>
      </c>
    </row>
    <row r="492" spans="1:9" s="77" customFormat="1" ht="120" x14ac:dyDescent="0.25">
      <c r="A492" s="609"/>
      <c r="B492" s="558"/>
      <c r="C492" s="122" t="s">
        <v>4814</v>
      </c>
      <c r="D492" s="120" t="s">
        <v>4815</v>
      </c>
      <c r="E492" s="275" t="s">
        <v>520</v>
      </c>
      <c r="F492" s="275" t="s">
        <v>121</v>
      </c>
      <c r="G492" s="3">
        <v>850000</v>
      </c>
      <c r="H492" s="3">
        <f t="shared" si="8"/>
        <v>850000</v>
      </c>
      <c r="I492" s="3">
        <v>1</v>
      </c>
    </row>
    <row r="493" spans="1:9" s="77" customFormat="1" ht="60" x14ac:dyDescent="0.25">
      <c r="A493" s="609"/>
      <c r="B493" s="558"/>
      <c r="C493" s="122" t="s">
        <v>4816</v>
      </c>
      <c r="D493" s="120" t="s">
        <v>4817</v>
      </c>
      <c r="E493" s="275" t="s">
        <v>520</v>
      </c>
      <c r="F493" s="275" t="s">
        <v>121</v>
      </c>
      <c r="G493" s="3">
        <v>550000</v>
      </c>
      <c r="H493" s="3">
        <f t="shared" si="8"/>
        <v>550000</v>
      </c>
      <c r="I493" s="3">
        <v>1</v>
      </c>
    </row>
    <row r="494" spans="1:9" s="77" customFormat="1" ht="75" x14ac:dyDescent="0.25">
      <c r="A494" s="609"/>
      <c r="B494" s="558"/>
      <c r="C494" s="122" t="s">
        <v>4818</v>
      </c>
      <c r="D494" s="120" t="s">
        <v>4819</v>
      </c>
      <c r="E494" s="275" t="s">
        <v>520</v>
      </c>
      <c r="F494" s="275" t="s">
        <v>121</v>
      </c>
      <c r="G494" s="3">
        <v>450000</v>
      </c>
      <c r="H494" s="3">
        <f t="shared" si="8"/>
        <v>450000</v>
      </c>
      <c r="I494" s="3">
        <v>1</v>
      </c>
    </row>
    <row r="495" spans="1:9" s="77" customFormat="1" ht="90" x14ac:dyDescent="0.25">
      <c r="A495" s="609"/>
      <c r="B495" s="558"/>
      <c r="C495" s="122" t="s">
        <v>4820</v>
      </c>
      <c r="D495" s="120" t="s">
        <v>4821</v>
      </c>
      <c r="E495" s="275" t="s">
        <v>520</v>
      </c>
      <c r="F495" s="275" t="s">
        <v>121</v>
      </c>
      <c r="G495" s="3">
        <v>450000</v>
      </c>
      <c r="H495" s="3">
        <f t="shared" si="8"/>
        <v>450000</v>
      </c>
      <c r="I495" s="3">
        <v>1</v>
      </c>
    </row>
    <row r="496" spans="1:9" s="77" customFormat="1" ht="60" x14ac:dyDescent="0.25">
      <c r="A496" s="609"/>
      <c r="B496" s="558"/>
      <c r="C496" s="122" t="s">
        <v>4822</v>
      </c>
      <c r="D496" s="120" t="s">
        <v>4823</v>
      </c>
      <c r="E496" s="275" t="s">
        <v>3137</v>
      </c>
      <c r="F496" s="275" t="s">
        <v>121</v>
      </c>
      <c r="G496" s="3">
        <v>5000000</v>
      </c>
      <c r="H496" s="3">
        <f t="shared" si="8"/>
        <v>5000000</v>
      </c>
      <c r="I496" s="3">
        <v>1</v>
      </c>
    </row>
    <row r="497" spans="1:9" s="77" customFormat="1" ht="75" x14ac:dyDescent="0.25">
      <c r="A497" s="609"/>
      <c r="B497" s="558"/>
      <c r="C497" s="122" t="s">
        <v>4824</v>
      </c>
      <c r="D497" s="120" t="s">
        <v>4825</v>
      </c>
      <c r="E497" s="275" t="s">
        <v>520</v>
      </c>
      <c r="F497" s="275" t="s">
        <v>121</v>
      </c>
      <c r="G497" s="3">
        <v>2400000</v>
      </c>
      <c r="H497" s="3">
        <f t="shared" si="8"/>
        <v>2400000</v>
      </c>
      <c r="I497" s="3">
        <v>1</v>
      </c>
    </row>
    <row r="498" spans="1:9" s="77" customFormat="1" ht="90" x14ac:dyDescent="0.25">
      <c r="A498" s="609"/>
      <c r="B498" s="558"/>
      <c r="C498" s="122" t="s">
        <v>4826</v>
      </c>
      <c r="D498" s="120" t="s">
        <v>4827</v>
      </c>
      <c r="E498" s="275" t="s">
        <v>520</v>
      </c>
      <c r="F498" s="275" t="s">
        <v>121</v>
      </c>
      <c r="G498" s="3">
        <v>210000</v>
      </c>
      <c r="H498" s="3">
        <f t="shared" si="8"/>
        <v>210000</v>
      </c>
      <c r="I498" s="3">
        <v>1</v>
      </c>
    </row>
    <row r="499" spans="1:9" s="77" customFormat="1" ht="60" x14ac:dyDescent="0.25">
      <c r="A499" s="609"/>
      <c r="B499" s="558"/>
      <c r="C499" s="122" t="s">
        <v>4828</v>
      </c>
      <c r="D499" s="120" t="s">
        <v>4829</v>
      </c>
      <c r="E499" s="275" t="s">
        <v>520</v>
      </c>
      <c r="F499" s="275" t="s">
        <v>121</v>
      </c>
      <c r="G499" s="3">
        <v>350000</v>
      </c>
      <c r="H499" s="3">
        <f t="shared" si="8"/>
        <v>350000</v>
      </c>
      <c r="I499" s="3">
        <v>1</v>
      </c>
    </row>
    <row r="500" spans="1:9" s="77" customFormat="1" ht="90" x14ac:dyDescent="0.25">
      <c r="A500" s="609"/>
      <c r="B500" s="558"/>
      <c r="C500" s="122" t="s">
        <v>4830</v>
      </c>
      <c r="D500" s="120" t="s">
        <v>4831</v>
      </c>
      <c r="E500" s="275" t="s">
        <v>3137</v>
      </c>
      <c r="F500" s="275" t="s">
        <v>121</v>
      </c>
      <c r="G500" s="3">
        <v>550000</v>
      </c>
      <c r="H500" s="3">
        <f t="shared" si="8"/>
        <v>550000</v>
      </c>
      <c r="I500" s="3">
        <v>1</v>
      </c>
    </row>
    <row r="501" spans="1:9" s="77" customFormat="1" ht="90" x14ac:dyDescent="0.25">
      <c r="A501" s="609"/>
      <c r="B501" s="558"/>
      <c r="C501" s="122" t="s">
        <v>4832</v>
      </c>
      <c r="D501" s="123" t="s">
        <v>4833</v>
      </c>
      <c r="E501" s="275" t="s">
        <v>3137</v>
      </c>
      <c r="F501" s="275" t="s">
        <v>121</v>
      </c>
      <c r="G501" s="3">
        <v>870000</v>
      </c>
      <c r="H501" s="3">
        <f t="shared" si="8"/>
        <v>870000</v>
      </c>
      <c r="I501" s="3">
        <v>1</v>
      </c>
    </row>
    <row r="502" spans="1:9" s="77" customFormat="1" ht="90" x14ac:dyDescent="0.25">
      <c r="A502" s="609"/>
      <c r="B502" s="558"/>
      <c r="C502" s="122" t="s">
        <v>4834</v>
      </c>
      <c r="D502" s="120" t="s">
        <v>4835</v>
      </c>
      <c r="E502" s="275" t="s">
        <v>520</v>
      </c>
      <c r="F502" s="275" t="s">
        <v>121</v>
      </c>
      <c r="G502" s="3">
        <v>1500000</v>
      </c>
      <c r="H502" s="3">
        <f t="shared" si="8"/>
        <v>1500000</v>
      </c>
      <c r="I502" s="3">
        <v>1</v>
      </c>
    </row>
    <row r="503" spans="1:9" s="77" customFormat="1" ht="75" x14ac:dyDescent="0.25">
      <c r="A503" s="609"/>
      <c r="B503" s="558"/>
      <c r="C503" s="122" t="s">
        <v>4836</v>
      </c>
      <c r="D503" s="120" t="s">
        <v>4837</v>
      </c>
      <c r="E503" s="275" t="s">
        <v>520</v>
      </c>
      <c r="F503" s="275" t="s">
        <v>121</v>
      </c>
      <c r="G503" s="3">
        <v>900000</v>
      </c>
      <c r="H503" s="3">
        <f t="shared" si="8"/>
        <v>900000</v>
      </c>
      <c r="I503" s="3">
        <v>1</v>
      </c>
    </row>
    <row r="504" spans="1:9" s="77" customFormat="1" ht="75" x14ac:dyDescent="0.25">
      <c r="A504" s="609"/>
      <c r="B504" s="558"/>
      <c r="C504" s="126">
        <v>71241200</v>
      </c>
      <c r="D504" s="125" t="s">
        <v>4838</v>
      </c>
      <c r="E504" s="79" t="s">
        <v>520</v>
      </c>
      <c r="F504" s="79" t="s">
        <v>121</v>
      </c>
      <c r="G504" s="16">
        <v>1000000</v>
      </c>
      <c r="H504" s="16">
        <f t="shared" si="8"/>
        <v>1000000</v>
      </c>
      <c r="I504" s="16">
        <v>1</v>
      </c>
    </row>
    <row r="505" spans="1:9" s="77" customFormat="1" ht="75" x14ac:dyDescent="0.25">
      <c r="A505" s="609"/>
      <c r="B505" s="558"/>
      <c r="C505" s="126">
        <v>71241200</v>
      </c>
      <c r="D505" s="125" t="s">
        <v>4839</v>
      </c>
      <c r="E505" s="79" t="s">
        <v>520</v>
      </c>
      <c r="F505" s="79" t="s">
        <v>121</v>
      </c>
      <c r="G505" s="16">
        <v>1000000</v>
      </c>
      <c r="H505" s="16">
        <f t="shared" si="8"/>
        <v>1000000</v>
      </c>
      <c r="I505" s="16">
        <v>1</v>
      </c>
    </row>
    <row r="506" spans="1:9" s="77" customFormat="1" ht="90" x14ac:dyDescent="0.25">
      <c r="A506" s="609"/>
      <c r="B506" s="558"/>
      <c r="C506" s="122" t="s">
        <v>6781</v>
      </c>
      <c r="D506" s="123" t="s">
        <v>4840</v>
      </c>
      <c r="E506" s="122" t="s">
        <v>3137</v>
      </c>
      <c r="F506" s="122" t="s">
        <v>121</v>
      </c>
      <c r="G506" s="497">
        <v>750000</v>
      </c>
      <c r="H506" s="497">
        <f t="shared" si="8"/>
        <v>750000</v>
      </c>
      <c r="I506" s="497">
        <v>1</v>
      </c>
    </row>
    <row r="507" spans="1:9" s="77" customFormat="1" ht="105" x14ac:dyDescent="0.25">
      <c r="A507" s="609"/>
      <c r="B507" s="558"/>
      <c r="C507" s="122" t="s">
        <v>4841</v>
      </c>
      <c r="D507" s="120" t="s">
        <v>4842</v>
      </c>
      <c r="E507" s="275" t="s">
        <v>520</v>
      </c>
      <c r="F507" s="275" t="s">
        <v>121</v>
      </c>
      <c r="G507" s="3">
        <v>1600000</v>
      </c>
      <c r="H507" s="3">
        <f t="shared" si="8"/>
        <v>1600000</v>
      </c>
      <c r="I507" s="3">
        <v>1</v>
      </c>
    </row>
    <row r="508" spans="1:9" s="77" customFormat="1" ht="60" x14ac:dyDescent="0.25">
      <c r="A508" s="609"/>
      <c r="B508" s="558"/>
      <c r="C508" s="122" t="s">
        <v>4843</v>
      </c>
      <c r="D508" s="120" t="s">
        <v>4844</v>
      </c>
      <c r="E508" s="275" t="s">
        <v>520</v>
      </c>
      <c r="F508" s="275" t="s">
        <v>121</v>
      </c>
      <c r="G508" s="3">
        <v>350000</v>
      </c>
      <c r="H508" s="3">
        <f t="shared" si="8"/>
        <v>350000</v>
      </c>
      <c r="I508" s="3">
        <v>1</v>
      </c>
    </row>
    <row r="509" spans="1:9" s="77" customFormat="1" ht="60" x14ac:dyDescent="0.25">
      <c r="A509" s="609"/>
      <c r="B509" s="558"/>
      <c r="C509" s="122" t="s">
        <v>4845</v>
      </c>
      <c r="D509" s="120" t="s">
        <v>4846</v>
      </c>
      <c r="E509" s="275" t="s">
        <v>520</v>
      </c>
      <c r="F509" s="275" t="s">
        <v>121</v>
      </c>
      <c r="G509" s="3">
        <v>550000</v>
      </c>
      <c r="H509" s="3">
        <f t="shared" si="8"/>
        <v>550000</v>
      </c>
      <c r="I509" s="3">
        <v>1</v>
      </c>
    </row>
    <row r="510" spans="1:9" s="77" customFormat="1" ht="60" x14ac:dyDescent="0.25">
      <c r="A510" s="609"/>
      <c r="B510" s="558"/>
      <c r="C510" s="122" t="s">
        <v>4847</v>
      </c>
      <c r="D510" s="120" t="s">
        <v>4848</v>
      </c>
      <c r="E510" s="275" t="s">
        <v>520</v>
      </c>
      <c r="F510" s="275" t="s">
        <v>121</v>
      </c>
      <c r="G510" s="3">
        <v>550000</v>
      </c>
      <c r="H510" s="3">
        <f t="shared" si="8"/>
        <v>550000</v>
      </c>
      <c r="I510" s="3">
        <v>1</v>
      </c>
    </row>
    <row r="511" spans="1:9" s="77" customFormat="1" ht="75" x14ac:dyDescent="0.25">
      <c r="A511" s="609"/>
      <c r="B511" s="558"/>
      <c r="C511" s="122" t="s">
        <v>4849</v>
      </c>
      <c r="D511" s="120" t="s">
        <v>4850</v>
      </c>
      <c r="E511" s="275" t="s">
        <v>172</v>
      </c>
      <c r="F511" s="275" t="s">
        <v>121</v>
      </c>
      <c r="G511" s="3">
        <v>520000</v>
      </c>
      <c r="H511" s="3">
        <f t="shared" si="8"/>
        <v>520000</v>
      </c>
      <c r="I511" s="3">
        <v>1</v>
      </c>
    </row>
    <row r="512" spans="1:9" s="77" customFormat="1" ht="75" x14ac:dyDescent="0.25">
      <c r="A512" s="609"/>
      <c r="B512" s="558"/>
      <c r="C512" s="126">
        <v>71241200</v>
      </c>
      <c r="D512" s="125" t="s">
        <v>4851</v>
      </c>
      <c r="E512" s="79" t="s">
        <v>149</v>
      </c>
      <c r="F512" s="79" t="s">
        <v>121</v>
      </c>
      <c r="G512" s="16">
        <v>11491200</v>
      </c>
      <c r="H512" s="16">
        <f t="shared" si="8"/>
        <v>11491200</v>
      </c>
      <c r="I512" s="16">
        <v>1</v>
      </c>
    </row>
    <row r="513" spans="1:9" s="77" customFormat="1" ht="120" x14ac:dyDescent="0.25">
      <c r="A513" s="609"/>
      <c r="B513" s="558"/>
      <c r="C513" s="126">
        <v>71241200</v>
      </c>
      <c r="D513" s="125" t="s">
        <v>4852</v>
      </c>
      <c r="E513" s="79" t="s">
        <v>149</v>
      </c>
      <c r="F513" s="79" t="s">
        <v>121</v>
      </c>
      <c r="G513" s="16">
        <v>0</v>
      </c>
      <c r="H513" s="16">
        <f t="shared" si="8"/>
        <v>0</v>
      </c>
      <c r="I513" s="16">
        <v>1</v>
      </c>
    </row>
    <row r="514" spans="1:9" s="77" customFormat="1" ht="90" x14ac:dyDescent="0.25">
      <c r="A514" s="609"/>
      <c r="B514" s="558"/>
      <c r="C514" s="122" t="s">
        <v>4853</v>
      </c>
      <c r="D514" s="120" t="s">
        <v>4854</v>
      </c>
      <c r="E514" s="105" t="s">
        <v>3137</v>
      </c>
      <c r="F514" s="275" t="s">
        <v>121</v>
      </c>
      <c r="G514" s="3">
        <v>550000</v>
      </c>
      <c r="H514" s="3">
        <f t="shared" si="8"/>
        <v>550000</v>
      </c>
      <c r="I514" s="3">
        <v>1</v>
      </c>
    </row>
    <row r="515" spans="1:9" s="77" customFormat="1" ht="90" x14ac:dyDescent="0.25">
      <c r="A515" s="609"/>
      <c r="B515" s="558"/>
      <c r="C515" s="122" t="s">
        <v>5495</v>
      </c>
      <c r="D515" s="120" t="s">
        <v>4855</v>
      </c>
      <c r="E515" s="1" t="s">
        <v>520</v>
      </c>
      <c r="F515" s="1" t="s">
        <v>121</v>
      </c>
      <c r="G515" s="1">
        <v>700000</v>
      </c>
      <c r="H515" s="1">
        <f t="shared" si="8"/>
        <v>700000</v>
      </c>
      <c r="I515" s="1">
        <v>1</v>
      </c>
    </row>
    <row r="516" spans="1:9" s="106" customFormat="1" ht="30" x14ac:dyDescent="0.25">
      <c r="A516" s="609"/>
      <c r="B516" s="558"/>
      <c r="C516" s="120" t="s">
        <v>5579</v>
      </c>
      <c r="D516" s="120" t="s">
        <v>519</v>
      </c>
      <c r="E516" s="105" t="s">
        <v>3137</v>
      </c>
      <c r="F516" s="1" t="s">
        <v>121</v>
      </c>
      <c r="G516" s="112">
        <v>325</v>
      </c>
      <c r="H516" s="112">
        <v>325</v>
      </c>
      <c r="I516" s="1">
        <v>1</v>
      </c>
    </row>
    <row r="517" spans="1:9" s="106" customFormat="1" ht="30" x14ac:dyDescent="0.25">
      <c r="A517" s="609"/>
      <c r="B517" s="559"/>
      <c r="C517" s="120" t="s">
        <v>5580</v>
      </c>
      <c r="D517" s="120" t="s">
        <v>519</v>
      </c>
      <c r="E517" s="1" t="s">
        <v>520</v>
      </c>
      <c r="F517" s="1" t="s">
        <v>121</v>
      </c>
      <c r="G517" s="112">
        <v>350</v>
      </c>
      <c r="H517" s="112">
        <v>350</v>
      </c>
      <c r="I517" s="1">
        <v>1</v>
      </c>
    </row>
    <row r="518" spans="1:9" s="77" customFormat="1" ht="15" customHeight="1" x14ac:dyDescent="0.25">
      <c r="A518" s="609"/>
      <c r="B518" s="735" t="s">
        <v>118</v>
      </c>
      <c r="C518" s="736"/>
      <c r="D518" s="736"/>
      <c r="E518" s="736"/>
      <c r="F518" s="736"/>
      <c r="G518" s="737"/>
      <c r="H518" s="278">
        <f>SUM(H519:H519)</f>
        <v>10000000</v>
      </c>
      <c r="I518" s="278"/>
    </row>
    <row r="519" spans="1:9" s="77" customFormat="1" ht="75" x14ac:dyDescent="0.25">
      <c r="A519" s="609"/>
      <c r="B519" s="275">
        <v>5134</v>
      </c>
      <c r="C519" s="122" t="s">
        <v>4856</v>
      </c>
      <c r="D519" s="120" t="s">
        <v>4857</v>
      </c>
      <c r="E519" s="275" t="s">
        <v>149</v>
      </c>
      <c r="F519" s="275" t="s">
        <v>121</v>
      </c>
      <c r="G519" s="3">
        <v>10000000</v>
      </c>
      <c r="H519" s="3">
        <f>G519*I519</f>
        <v>10000000</v>
      </c>
      <c r="I519" s="3">
        <v>1</v>
      </c>
    </row>
    <row r="520" spans="1:9" s="77" customFormat="1" ht="39.950000000000003" customHeight="1" x14ac:dyDescent="0.25">
      <c r="A520" s="609"/>
      <c r="B520" s="573" t="s">
        <v>4858</v>
      </c>
      <c r="C520" s="574"/>
      <c r="D520" s="574"/>
      <c r="E520" s="574"/>
      <c r="F520" s="574"/>
      <c r="G520" s="575"/>
      <c r="H520" s="2">
        <f>SUM(H521)</f>
        <v>8000000</v>
      </c>
      <c r="I520" s="2"/>
    </row>
    <row r="521" spans="1:9" s="77" customFormat="1" ht="15" customHeight="1" x14ac:dyDescent="0.25">
      <c r="A521" s="609"/>
      <c r="B521" s="570" t="s">
        <v>118</v>
      </c>
      <c r="C521" s="571"/>
      <c r="D521" s="571"/>
      <c r="E521" s="571"/>
      <c r="F521" s="571"/>
      <c r="G521" s="572"/>
      <c r="H521" s="278">
        <f>SUM(H522:H523)</f>
        <v>8000000</v>
      </c>
      <c r="I521" s="278"/>
    </row>
    <row r="522" spans="1:9" s="77" customFormat="1" ht="75" x14ac:dyDescent="0.25">
      <c r="A522" s="609"/>
      <c r="B522" s="557">
        <v>4241</v>
      </c>
      <c r="C522" s="131" t="s">
        <v>4859</v>
      </c>
      <c r="D522" s="120" t="s">
        <v>4860</v>
      </c>
      <c r="E522" s="275" t="s">
        <v>126</v>
      </c>
      <c r="F522" s="275" t="s">
        <v>121</v>
      </c>
      <c r="G522" s="3">
        <v>4000000</v>
      </c>
      <c r="H522" s="3">
        <f>G522*I522</f>
        <v>4000000</v>
      </c>
      <c r="I522" s="3">
        <v>1</v>
      </c>
    </row>
    <row r="523" spans="1:9" s="77" customFormat="1" ht="30" x14ac:dyDescent="0.25">
      <c r="A523" s="609"/>
      <c r="B523" s="559"/>
      <c r="C523" s="122" t="s">
        <v>4861</v>
      </c>
      <c r="D523" s="120" t="s">
        <v>4862</v>
      </c>
      <c r="E523" s="275" t="s">
        <v>126</v>
      </c>
      <c r="F523" s="275" t="s">
        <v>121</v>
      </c>
      <c r="G523" s="3">
        <v>4000000</v>
      </c>
      <c r="H523" s="3">
        <f>G523*I523</f>
        <v>4000000</v>
      </c>
      <c r="I523" s="3">
        <v>1</v>
      </c>
    </row>
    <row r="524" spans="1:9" s="77" customFormat="1" ht="39.950000000000003" customHeight="1" x14ac:dyDescent="0.25">
      <c r="A524" s="609"/>
      <c r="B524" s="573" t="s">
        <v>4863</v>
      </c>
      <c r="C524" s="574"/>
      <c r="D524" s="574"/>
      <c r="E524" s="574"/>
      <c r="F524" s="574"/>
      <c r="G524" s="575"/>
      <c r="H524" s="2">
        <f>SUM(H525+H533)</f>
        <v>49816000</v>
      </c>
      <c r="I524" s="2"/>
    </row>
    <row r="525" spans="1:9" s="77" customFormat="1" x14ac:dyDescent="0.25">
      <c r="A525" s="609"/>
      <c r="B525" s="570" t="s">
        <v>11</v>
      </c>
      <c r="C525" s="571"/>
      <c r="D525" s="571"/>
      <c r="E525" s="571"/>
      <c r="F525" s="571"/>
      <c r="G525" s="572"/>
      <c r="H525" s="278">
        <f>SUM(H528:H532)</f>
        <v>45240000</v>
      </c>
      <c r="I525" s="278"/>
    </row>
    <row r="526" spans="1:9" s="336" customFormat="1" x14ac:dyDescent="0.25">
      <c r="A526" s="609"/>
      <c r="B526" s="557">
        <v>5129</v>
      </c>
      <c r="C526" s="122" t="s">
        <v>6894</v>
      </c>
      <c r="D526" s="123" t="s">
        <v>5928</v>
      </c>
      <c r="E526" s="122" t="s">
        <v>14</v>
      </c>
      <c r="F526" s="122" t="s">
        <v>15</v>
      </c>
      <c r="G526" s="122" t="s">
        <v>5929</v>
      </c>
      <c r="H526" s="122" t="s">
        <v>5929</v>
      </c>
      <c r="I526" s="383">
        <v>33</v>
      </c>
    </row>
    <row r="527" spans="1:9" s="336" customFormat="1" x14ac:dyDescent="0.25">
      <c r="A527" s="609"/>
      <c r="B527" s="558"/>
      <c r="C527" s="122" t="s">
        <v>6895</v>
      </c>
      <c r="D527" s="123" t="s">
        <v>5928</v>
      </c>
      <c r="E527" s="122" t="s">
        <v>14</v>
      </c>
      <c r="F527" s="122" t="s">
        <v>15</v>
      </c>
      <c r="G527" s="122" t="s">
        <v>5929</v>
      </c>
      <c r="H527" s="122" t="s">
        <v>5929</v>
      </c>
      <c r="I527" s="383">
        <v>20</v>
      </c>
    </row>
    <row r="528" spans="1:9" s="77" customFormat="1" ht="45" x14ac:dyDescent="0.25">
      <c r="A528" s="609"/>
      <c r="B528" s="558"/>
      <c r="C528" s="122" t="s">
        <v>4864</v>
      </c>
      <c r="D528" s="120" t="s">
        <v>4865</v>
      </c>
      <c r="E528" s="386" t="s">
        <v>126</v>
      </c>
      <c r="F528" s="386" t="s">
        <v>15</v>
      </c>
      <c r="G528" s="3">
        <v>200000</v>
      </c>
      <c r="H528" s="3">
        <f>G528*I528</f>
        <v>6000000</v>
      </c>
      <c r="I528" s="382">
        <v>30</v>
      </c>
    </row>
    <row r="529" spans="1:9" s="524" customFormat="1" ht="30" x14ac:dyDescent="0.25">
      <c r="A529" s="609"/>
      <c r="B529" s="558"/>
      <c r="C529" s="122" t="s">
        <v>6915</v>
      </c>
      <c r="D529" s="120" t="s">
        <v>6916</v>
      </c>
      <c r="E529" s="122" t="s">
        <v>14</v>
      </c>
      <c r="F529" s="523" t="s">
        <v>15</v>
      </c>
      <c r="G529" s="3">
        <v>0</v>
      </c>
      <c r="H529" s="3">
        <v>0</v>
      </c>
      <c r="I529" s="382">
        <v>53</v>
      </c>
    </row>
    <row r="530" spans="1:9" s="390" customFormat="1" ht="60" x14ac:dyDescent="0.25">
      <c r="A530" s="609"/>
      <c r="B530" s="559"/>
      <c r="C530" s="122" t="s">
        <v>4866</v>
      </c>
      <c r="D530" s="120" t="s">
        <v>4867</v>
      </c>
      <c r="E530" s="386" t="s">
        <v>126</v>
      </c>
      <c r="F530" s="386" t="s">
        <v>15</v>
      </c>
      <c r="G530" s="3">
        <v>180000</v>
      </c>
      <c r="H530" s="3">
        <f>G530*I530</f>
        <v>39240000</v>
      </c>
      <c r="I530" s="382">
        <v>218</v>
      </c>
    </row>
    <row r="531" spans="1:9" s="390" customFormat="1" x14ac:dyDescent="0.25">
      <c r="A531" s="609"/>
      <c r="B531" s="107"/>
      <c r="C531" s="122"/>
      <c r="D531" s="394" t="s">
        <v>6351</v>
      </c>
      <c r="E531" s="386"/>
      <c r="F531" s="386"/>
      <c r="G531" s="3"/>
      <c r="H531" s="3"/>
      <c r="I531" s="382"/>
    </row>
    <row r="532" spans="1:9" s="390" customFormat="1" ht="30" x14ac:dyDescent="0.25">
      <c r="A532" s="609"/>
      <c r="B532" s="390">
        <v>5113</v>
      </c>
      <c r="C532" s="122" t="s">
        <v>6352</v>
      </c>
      <c r="D532" s="123" t="s">
        <v>4240</v>
      </c>
      <c r="E532" s="386" t="s">
        <v>149</v>
      </c>
      <c r="F532" s="386" t="s">
        <v>121</v>
      </c>
      <c r="G532" s="3">
        <v>0</v>
      </c>
      <c r="H532" s="3">
        <v>0</v>
      </c>
      <c r="I532" s="382">
        <v>1</v>
      </c>
    </row>
    <row r="533" spans="1:9" s="77" customFormat="1" ht="15" customHeight="1" x14ac:dyDescent="0.25">
      <c r="A533" s="609"/>
      <c r="B533" s="570" t="s">
        <v>118</v>
      </c>
      <c r="C533" s="571"/>
      <c r="D533" s="571"/>
      <c r="E533" s="571"/>
      <c r="F533" s="571"/>
      <c r="G533" s="572"/>
      <c r="H533" s="278">
        <f>SUM(H534:H535)</f>
        <v>4576000</v>
      </c>
      <c r="I533" s="278"/>
    </row>
    <row r="534" spans="1:9" s="77" customFormat="1" ht="90" x14ac:dyDescent="0.25">
      <c r="A534" s="609"/>
      <c r="B534" s="275">
        <v>5112</v>
      </c>
      <c r="C534" s="122" t="s">
        <v>4868</v>
      </c>
      <c r="D534" s="120" t="s">
        <v>4869</v>
      </c>
      <c r="E534" s="275" t="s">
        <v>520</v>
      </c>
      <c r="F534" s="275" t="s">
        <v>121</v>
      </c>
      <c r="G534" s="3">
        <v>576000</v>
      </c>
      <c r="H534" s="3">
        <f>G534*I534</f>
        <v>576000</v>
      </c>
      <c r="I534" s="3">
        <v>1</v>
      </c>
    </row>
    <row r="535" spans="1:9" s="77" customFormat="1" ht="60" x14ac:dyDescent="0.25">
      <c r="A535" s="609"/>
      <c r="B535" s="275">
        <v>5129</v>
      </c>
      <c r="C535" s="122" t="s">
        <v>4870</v>
      </c>
      <c r="D535" s="120" t="s">
        <v>4871</v>
      </c>
      <c r="E535" s="275" t="s">
        <v>126</v>
      </c>
      <c r="F535" s="275" t="s">
        <v>121</v>
      </c>
      <c r="G535" s="3">
        <v>4000000</v>
      </c>
      <c r="H535" s="3">
        <f>G535*I535</f>
        <v>4000000</v>
      </c>
      <c r="I535" s="3">
        <v>1</v>
      </c>
    </row>
    <row r="536" spans="1:9" s="77" customFormat="1" ht="39.950000000000003" customHeight="1" x14ac:dyDescent="0.25">
      <c r="A536" s="609"/>
      <c r="B536" s="573" t="s">
        <v>4872</v>
      </c>
      <c r="C536" s="574"/>
      <c r="D536" s="574"/>
      <c r="E536" s="574"/>
      <c r="F536" s="574"/>
      <c r="G536" s="575"/>
      <c r="H536" s="2">
        <f>SUM(H537+H538+H542)</f>
        <v>149817032</v>
      </c>
      <c r="I536" s="2"/>
    </row>
    <row r="537" spans="1:9" s="77" customFormat="1" x14ac:dyDescent="0.25">
      <c r="A537" s="609"/>
      <c r="B537" s="570" t="s">
        <v>11</v>
      </c>
      <c r="C537" s="571"/>
      <c r="D537" s="571"/>
      <c r="E537" s="571"/>
      <c r="F537" s="571"/>
      <c r="G537" s="572"/>
      <c r="H537" s="278"/>
      <c r="I537" s="278"/>
    </row>
    <row r="538" spans="1:9" s="77" customFormat="1" ht="15" customHeight="1" x14ac:dyDescent="0.25">
      <c r="A538" s="609"/>
      <c r="B538" s="570" t="s">
        <v>154</v>
      </c>
      <c r="C538" s="571"/>
      <c r="D538" s="571"/>
      <c r="E538" s="571"/>
      <c r="F538" s="571"/>
      <c r="G538" s="572"/>
      <c r="H538" s="278">
        <f>SUM(H539:H541)</f>
        <v>147823912</v>
      </c>
      <c r="I538" s="278"/>
    </row>
    <row r="539" spans="1:9" s="77" customFormat="1" ht="45" x14ac:dyDescent="0.25">
      <c r="A539" s="609"/>
      <c r="B539" s="557">
        <v>5112</v>
      </c>
      <c r="C539" s="122" t="s">
        <v>4873</v>
      </c>
      <c r="D539" s="120" t="s">
        <v>4874</v>
      </c>
      <c r="E539" s="275" t="s">
        <v>149</v>
      </c>
      <c r="F539" s="275" t="s">
        <v>121</v>
      </c>
      <c r="G539" s="3">
        <v>147823912</v>
      </c>
      <c r="H539" s="3">
        <f>G539*I539</f>
        <v>147823912</v>
      </c>
      <c r="I539" s="3">
        <v>1</v>
      </c>
    </row>
    <row r="540" spans="1:9" s="77" customFormat="1" ht="30" x14ac:dyDescent="0.25">
      <c r="A540" s="609"/>
      <c r="B540" s="558"/>
      <c r="C540" s="126">
        <v>45231126</v>
      </c>
      <c r="D540" s="125" t="s">
        <v>4875</v>
      </c>
      <c r="E540" s="79" t="s">
        <v>149</v>
      </c>
      <c r="F540" s="79" t="s">
        <v>121</v>
      </c>
      <c r="G540" s="16">
        <v>0</v>
      </c>
      <c r="H540" s="16">
        <f>G540*I540</f>
        <v>0</v>
      </c>
      <c r="I540" s="16">
        <v>1</v>
      </c>
    </row>
    <row r="541" spans="1:9" s="77" customFormat="1" ht="75" x14ac:dyDescent="0.25">
      <c r="A541" s="609"/>
      <c r="B541" s="559"/>
      <c r="C541" s="122" t="s">
        <v>4876</v>
      </c>
      <c r="D541" s="120" t="s">
        <v>4877</v>
      </c>
      <c r="E541" s="275" t="s">
        <v>149</v>
      </c>
      <c r="F541" s="275" t="s">
        <v>121</v>
      </c>
      <c r="G541" s="3">
        <v>0</v>
      </c>
      <c r="H541" s="3">
        <f>G541*I541</f>
        <v>0</v>
      </c>
      <c r="I541" s="3">
        <v>1</v>
      </c>
    </row>
    <row r="542" spans="1:9" s="77" customFormat="1" ht="15" customHeight="1" x14ac:dyDescent="0.25">
      <c r="A542" s="609"/>
      <c r="B542" s="570" t="s">
        <v>118</v>
      </c>
      <c r="C542" s="571"/>
      <c r="D542" s="571"/>
      <c r="E542" s="571"/>
      <c r="F542" s="571"/>
      <c r="G542" s="572"/>
      <c r="H542" s="278">
        <f>SUM(H543:H546)</f>
        <v>1993120</v>
      </c>
      <c r="I542" s="278"/>
    </row>
    <row r="543" spans="1:9" s="77" customFormat="1" ht="60" x14ac:dyDescent="0.25">
      <c r="A543" s="609"/>
      <c r="B543" s="603">
        <v>5112</v>
      </c>
      <c r="C543" s="105" t="s">
        <v>4878</v>
      </c>
      <c r="D543" s="1" t="s">
        <v>4879</v>
      </c>
      <c r="E543" s="275" t="s">
        <v>520</v>
      </c>
      <c r="F543" s="275" t="s">
        <v>121</v>
      </c>
      <c r="G543" s="3">
        <v>1356000</v>
      </c>
      <c r="H543" s="3">
        <f>G543*I543</f>
        <v>1356000</v>
      </c>
      <c r="I543" s="3">
        <v>1</v>
      </c>
    </row>
    <row r="544" spans="1:9" s="77" customFormat="1" ht="120" x14ac:dyDescent="0.25">
      <c r="A544" s="609"/>
      <c r="B544" s="552"/>
      <c r="C544" s="122" t="s">
        <v>4880</v>
      </c>
      <c r="D544" s="120" t="s">
        <v>4881</v>
      </c>
      <c r="E544" s="105" t="s">
        <v>3137</v>
      </c>
      <c r="F544" s="275" t="s">
        <v>121</v>
      </c>
      <c r="G544" s="3">
        <v>0</v>
      </c>
      <c r="H544" s="3">
        <f>G544*I544</f>
        <v>0</v>
      </c>
      <c r="I544" s="3">
        <v>1</v>
      </c>
    </row>
    <row r="545" spans="1:9" s="106" customFormat="1" ht="28.5" x14ac:dyDescent="0.25">
      <c r="A545" s="609"/>
      <c r="B545" s="552"/>
      <c r="C545" s="132" t="s">
        <v>5581</v>
      </c>
      <c r="D545" s="132" t="s">
        <v>5450</v>
      </c>
      <c r="E545" s="80" t="s">
        <v>3137</v>
      </c>
      <c r="F545" s="31" t="s">
        <v>121</v>
      </c>
      <c r="G545" s="113">
        <v>424900</v>
      </c>
      <c r="H545" s="113">
        <v>424900</v>
      </c>
      <c r="I545" s="32">
        <v>1</v>
      </c>
    </row>
    <row r="546" spans="1:9" s="77" customFormat="1" ht="30" x14ac:dyDescent="0.25">
      <c r="A546" s="609"/>
      <c r="B546" s="553"/>
      <c r="C546" s="127" t="s">
        <v>6016</v>
      </c>
      <c r="D546" s="128" t="s">
        <v>532</v>
      </c>
      <c r="E546" s="80" t="s">
        <v>120</v>
      </c>
      <c r="F546" s="80" t="s">
        <v>121</v>
      </c>
      <c r="G546" s="53">
        <v>212220</v>
      </c>
      <c r="H546" s="53">
        <f>G546*I546</f>
        <v>212220</v>
      </c>
      <c r="I546" s="53">
        <v>1</v>
      </c>
    </row>
    <row r="547" spans="1:9" s="77" customFormat="1" ht="39.950000000000003" customHeight="1" x14ac:dyDescent="0.25">
      <c r="A547" s="609"/>
      <c r="B547" s="573" t="s">
        <v>165</v>
      </c>
      <c r="C547" s="574"/>
      <c r="D547" s="574"/>
      <c r="E547" s="574"/>
      <c r="F547" s="574"/>
      <c r="G547" s="575"/>
      <c r="H547" s="2">
        <f>SUM(H548+H550+H562)</f>
        <v>2049250000</v>
      </c>
      <c r="I547" s="2"/>
    </row>
    <row r="548" spans="1:9" s="77" customFormat="1" x14ac:dyDescent="0.25">
      <c r="A548" s="609"/>
      <c r="B548" s="570" t="s">
        <v>11</v>
      </c>
      <c r="C548" s="571"/>
      <c r="D548" s="571"/>
      <c r="E548" s="571"/>
      <c r="F548" s="571"/>
      <c r="G548" s="572"/>
      <c r="H548" s="278">
        <f>SUM(H549:H549)</f>
        <v>13500000</v>
      </c>
      <c r="I548" s="278"/>
    </row>
    <row r="549" spans="1:9" s="77" customFormat="1" ht="60" x14ac:dyDescent="0.25">
      <c r="A549" s="609"/>
      <c r="B549" s="275">
        <v>4861</v>
      </c>
      <c r="C549" s="122" t="s">
        <v>4882</v>
      </c>
      <c r="D549" s="120" t="s">
        <v>4883</v>
      </c>
      <c r="E549" s="275" t="s">
        <v>149</v>
      </c>
      <c r="F549" s="275" t="s">
        <v>15</v>
      </c>
      <c r="G549" s="3">
        <v>45000</v>
      </c>
      <c r="H549" s="3">
        <f>G549*I549</f>
        <v>13500000</v>
      </c>
      <c r="I549" s="3">
        <v>300</v>
      </c>
    </row>
    <row r="550" spans="1:9" s="77" customFormat="1" ht="15" customHeight="1" x14ac:dyDescent="0.25">
      <c r="A550" s="609"/>
      <c r="B550" s="570" t="s">
        <v>154</v>
      </c>
      <c r="C550" s="571"/>
      <c r="D550" s="571"/>
      <c r="E550" s="571"/>
      <c r="F550" s="571"/>
      <c r="G550" s="572"/>
      <c r="H550" s="278">
        <f>SUM(H552:H561)</f>
        <v>2016180000</v>
      </c>
      <c r="I550" s="278"/>
    </row>
    <row r="551" spans="1:9" s="417" customFormat="1" ht="36.75" customHeight="1" x14ac:dyDescent="0.25">
      <c r="A551" s="609"/>
      <c r="B551" s="418"/>
      <c r="C551" s="122" t="s">
        <v>6553</v>
      </c>
      <c r="D551" s="122" t="s">
        <v>6554</v>
      </c>
      <c r="E551" s="412" t="s">
        <v>172</v>
      </c>
      <c r="F551" s="415" t="s">
        <v>121</v>
      </c>
      <c r="G551" s="413">
        <v>0</v>
      </c>
      <c r="H551" s="416">
        <v>0</v>
      </c>
      <c r="I551" s="416">
        <v>1</v>
      </c>
    </row>
    <row r="552" spans="1:9" s="77" customFormat="1" x14ac:dyDescent="0.25">
      <c r="A552" s="609"/>
      <c r="B552" s="557"/>
      <c r="C552" s="122" t="s">
        <v>4884</v>
      </c>
      <c r="D552" s="120" t="s">
        <v>6555</v>
      </c>
      <c r="E552" s="275" t="s">
        <v>149</v>
      </c>
      <c r="F552" s="275" t="s">
        <v>121</v>
      </c>
      <c r="G552" s="3">
        <v>211909000</v>
      </c>
      <c r="H552" s="3">
        <f t="shared" ref="H552:H561" si="9">G552*I552</f>
        <v>211909000</v>
      </c>
      <c r="I552" s="3">
        <v>1</v>
      </c>
    </row>
    <row r="553" spans="1:9" s="77" customFormat="1" ht="30" x14ac:dyDescent="0.25">
      <c r="A553" s="609"/>
      <c r="B553" s="558"/>
      <c r="C553" s="122" t="s">
        <v>4885</v>
      </c>
      <c r="D553" s="120" t="s">
        <v>167</v>
      </c>
      <c r="E553" s="275" t="s">
        <v>149</v>
      </c>
      <c r="F553" s="275" t="s">
        <v>121</v>
      </c>
      <c r="G553" s="3">
        <v>212109000</v>
      </c>
      <c r="H553" s="3">
        <f t="shared" si="9"/>
        <v>212109000</v>
      </c>
      <c r="I553" s="3">
        <v>1</v>
      </c>
    </row>
    <row r="554" spans="1:9" s="77" customFormat="1" ht="30" x14ac:dyDescent="0.25">
      <c r="A554" s="609"/>
      <c r="B554" s="558"/>
      <c r="C554" s="122" t="s">
        <v>4886</v>
      </c>
      <c r="D554" s="120" t="s">
        <v>167</v>
      </c>
      <c r="E554" s="275" t="s">
        <v>149</v>
      </c>
      <c r="F554" s="275" t="s">
        <v>121</v>
      </c>
      <c r="G554" s="3">
        <v>207111000</v>
      </c>
      <c r="H554" s="3">
        <f t="shared" si="9"/>
        <v>207111000</v>
      </c>
      <c r="I554" s="3">
        <v>1</v>
      </c>
    </row>
    <row r="555" spans="1:9" s="77" customFormat="1" ht="30" x14ac:dyDescent="0.25">
      <c r="A555" s="609"/>
      <c r="B555" s="558"/>
      <c r="C555" s="122" t="s">
        <v>4887</v>
      </c>
      <c r="D555" s="120" t="s">
        <v>167</v>
      </c>
      <c r="E555" s="275" t="s">
        <v>149</v>
      </c>
      <c r="F555" s="275" t="s">
        <v>121</v>
      </c>
      <c r="G555" s="3">
        <v>207152000</v>
      </c>
      <c r="H555" s="3">
        <f t="shared" si="9"/>
        <v>207152000</v>
      </c>
      <c r="I555" s="3">
        <v>1</v>
      </c>
    </row>
    <row r="556" spans="1:9" s="77" customFormat="1" ht="30" x14ac:dyDescent="0.25">
      <c r="A556" s="609"/>
      <c r="B556" s="558"/>
      <c r="C556" s="122" t="s">
        <v>4888</v>
      </c>
      <c r="D556" s="120" t="s">
        <v>167</v>
      </c>
      <c r="E556" s="275" t="s">
        <v>149</v>
      </c>
      <c r="F556" s="275" t="s">
        <v>121</v>
      </c>
      <c r="G556" s="3">
        <v>207112000</v>
      </c>
      <c r="H556" s="3">
        <f t="shared" si="9"/>
        <v>207112000</v>
      </c>
      <c r="I556" s="3">
        <v>1</v>
      </c>
    </row>
    <row r="557" spans="1:9" s="77" customFormat="1" ht="30" x14ac:dyDescent="0.25">
      <c r="A557" s="609"/>
      <c r="B557" s="558"/>
      <c r="C557" s="122" t="s">
        <v>4889</v>
      </c>
      <c r="D557" s="120" t="s">
        <v>167</v>
      </c>
      <c r="E557" s="275" t="s">
        <v>149</v>
      </c>
      <c r="F557" s="275" t="s">
        <v>121</v>
      </c>
      <c r="G557" s="3">
        <v>207112000</v>
      </c>
      <c r="H557" s="3">
        <f t="shared" si="9"/>
        <v>207112000</v>
      </c>
      <c r="I557" s="3">
        <v>1</v>
      </c>
    </row>
    <row r="558" spans="1:9" s="77" customFormat="1" ht="30" x14ac:dyDescent="0.25">
      <c r="A558" s="609"/>
      <c r="B558" s="558"/>
      <c r="C558" s="122" t="s">
        <v>4890</v>
      </c>
      <c r="D558" s="120" t="s">
        <v>167</v>
      </c>
      <c r="E558" s="275" t="s">
        <v>149</v>
      </c>
      <c r="F558" s="275" t="s">
        <v>121</v>
      </c>
      <c r="G558" s="3">
        <v>207112000</v>
      </c>
      <c r="H558" s="3">
        <f t="shared" si="9"/>
        <v>207112000</v>
      </c>
      <c r="I558" s="3">
        <v>1</v>
      </c>
    </row>
    <row r="559" spans="1:9" s="77" customFormat="1" ht="30" x14ac:dyDescent="0.25">
      <c r="A559" s="609"/>
      <c r="B559" s="558"/>
      <c r="C559" s="122" t="s">
        <v>4891</v>
      </c>
      <c r="D559" s="120" t="s">
        <v>167</v>
      </c>
      <c r="E559" s="275" t="s">
        <v>149</v>
      </c>
      <c r="F559" s="275" t="s">
        <v>121</v>
      </c>
      <c r="G559" s="3">
        <v>268947000</v>
      </c>
      <c r="H559" s="3">
        <f t="shared" si="9"/>
        <v>268947000</v>
      </c>
      <c r="I559" s="3">
        <v>1</v>
      </c>
    </row>
    <row r="560" spans="1:9" s="77" customFormat="1" ht="60" x14ac:dyDescent="0.25">
      <c r="A560" s="609"/>
      <c r="B560" s="558"/>
      <c r="C560" s="122" t="s">
        <v>4892</v>
      </c>
      <c r="D560" s="120" t="s">
        <v>4893</v>
      </c>
      <c r="E560" s="275" t="s">
        <v>149</v>
      </c>
      <c r="F560" s="275" t="s">
        <v>121</v>
      </c>
      <c r="G560" s="3">
        <v>180000000</v>
      </c>
      <c r="H560" s="3">
        <f t="shared" si="9"/>
        <v>180000000</v>
      </c>
      <c r="I560" s="3">
        <v>1</v>
      </c>
    </row>
    <row r="561" spans="1:9" s="77" customFormat="1" ht="75" x14ac:dyDescent="0.25">
      <c r="A561" s="609"/>
      <c r="B561" s="559"/>
      <c r="C561" s="127">
        <v>45231187</v>
      </c>
      <c r="D561" s="128" t="s">
        <v>4894</v>
      </c>
      <c r="E561" s="80" t="s">
        <v>149</v>
      </c>
      <c r="F561" s="80" t="s">
        <v>121</v>
      </c>
      <c r="G561" s="53">
        <v>107616000</v>
      </c>
      <c r="H561" s="53">
        <f t="shared" si="9"/>
        <v>107616000</v>
      </c>
      <c r="I561" s="53">
        <v>1</v>
      </c>
    </row>
    <row r="562" spans="1:9" s="77" customFormat="1" ht="15" customHeight="1" x14ac:dyDescent="0.25">
      <c r="A562" s="609"/>
      <c r="B562" s="570" t="s">
        <v>118</v>
      </c>
      <c r="C562" s="571"/>
      <c r="D562" s="571"/>
      <c r="E562" s="571"/>
      <c r="F562" s="571"/>
      <c r="G562" s="572"/>
      <c r="H562" s="278">
        <f>SUM(H563:H572)</f>
        <v>19570000</v>
      </c>
      <c r="I562" s="278"/>
    </row>
    <row r="563" spans="1:9" s="77" customFormat="1" ht="45" x14ac:dyDescent="0.25">
      <c r="A563" s="609"/>
      <c r="B563" s="557">
        <v>4251</v>
      </c>
      <c r="C563" s="133" t="s">
        <v>4895</v>
      </c>
      <c r="D563" s="120" t="s">
        <v>4896</v>
      </c>
      <c r="E563" s="275" t="s">
        <v>520</v>
      </c>
      <c r="F563" s="275" t="s">
        <v>121</v>
      </c>
      <c r="G563" s="3">
        <v>2138800</v>
      </c>
      <c r="H563" s="3">
        <f t="shared" ref="H563:H572" si="10">G563*I563</f>
        <v>2138800</v>
      </c>
      <c r="I563" s="3">
        <v>1</v>
      </c>
    </row>
    <row r="564" spans="1:9" s="77" customFormat="1" ht="45" x14ac:dyDescent="0.25">
      <c r="A564" s="609"/>
      <c r="B564" s="558"/>
      <c r="C564" s="133" t="s">
        <v>4897</v>
      </c>
      <c r="D564" s="120" t="s">
        <v>4896</v>
      </c>
      <c r="E564" s="275" t="s">
        <v>520</v>
      </c>
      <c r="F564" s="275" t="s">
        <v>121</v>
      </c>
      <c r="G564" s="3">
        <v>2140800</v>
      </c>
      <c r="H564" s="3">
        <f t="shared" si="10"/>
        <v>2140800</v>
      </c>
      <c r="I564" s="3">
        <v>1</v>
      </c>
    </row>
    <row r="565" spans="1:9" s="77" customFormat="1" ht="45" x14ac:dyDescent="0.25">
      <c r="A565" s="609"/>
      <c r="B565" s="558"/>
      <c r="C565" s="134" t="s">
        <v>4898</v>
      </c>
      <c r="D565" s="120" t="s">
        <v>4896</v>
      </c>
      <c r="E565" s="275" t="s">
        <v>520</v>
      </c>
      <c r="F565" s="275" t="s">
        <v>121</v>
      </c>
      <c r="G565" s="3">
        <v>2091300</v>
      </c>
      <c r="H565" s="3">
        <f t="shared" si="10"/>
        <v>2091300</v>
      </c>
      <c r="I565" s="3">
        <v>1</v>
      </c>
    </row>
    <row r="566" spans="1:9" s="77" customFormat="1" ht="45" x14ac:dyDescent="0.25">
      <c r="A566" s="609"/>
      <c r="B566" s="558"/>
      <c r="C566" s="133" t="s">
        <v>4899</v>
      </c>
      <c r="D566" s="120" t="s">
        <v>4896</v>
      </c>
      <c r="E566" s="275" t="s">
        <v>520</v>
      </c>
      <c r="F566" s="275" t="s">
        <v>121</v>
      </c>
      <c r="G566" s="3">
        <v>2091800</v>
      </c>
      <c r="H566" s="3">
        <f t="shared" si="10"/>
        <v>2091800</v>
      </c>
      <c r="I566" s="3">
        <v>1</v>
      </c>
    </row>
    <row r="567" spans="1:9" s="77" customFormat="1" ht="45" x14ac:dyDescent="0.25">
      <c r="A567" s="609"/>
      <c r="B567" s="558"/>
      <c r="C567" s="133" t="s">
        <v>4900</v>
      </c>
      <c r="D567" s="120" t="s">
        <v>4896</v>
      </c>
      <c r="E567" s="275" t="s">
        <v>520</v>
      </c>
      <c r="F567" s="275" t="s">
        <v>121</v>
      </c>
      <c r="G567" s="3">
        <v>2091300</v>
      </c>
      <c r="H567" s="3">
        <f t="shared" si="10"/>
        <v>2091300</v>
      </c>
      <c r="I567" s="3">
        <v>1</v>
      </c>
    </row>
    <row r="568" spans="1:9" s="77" customFormat="1" ht="45" x14ac:dyDescent="0.25">
      <c r="A568" s="609"/>
      <c r="B568" s="558"/>
      <c r="C568" s="134" t="s">
        <v>4901</v>
      </c>
      <c r="D568" s="120" t="s">
        <v>4896</v>
      </c>
      <c r="E568" s="275" t="s">
        <v>520</v>
      </c>
      <c r="F568" s="275" t="s">
        <v>121</v>
      </c>
      <c r="G568" s="3">
        <v>2091400</v>
      </c>
      <c r="H568" s="3">
        <f t="shared" si="10"/>
        <v>2091400</v>
      </c>
      <c r="I568" s="3">
        <v>1</v>
      </c>
    </row>
    <row r="569" spans="1:9" s="77" customFormat="1" ht="45" x14ac:dyDescent="0.25">
      <c r="A569" s="609"/>
      <c r="B569" s="558"/>
      <c r="C569" s="133" t="s">
        <v>4902</v>
      </c>
      <c r="D569" s="120" t="s">
        <v>4896</v>
      </c>
      <c r="E569" s="275" t="s">
        <v>520</v>
      </c>
      <c r="F569" s="275" t="s">
        <v>121</v>
      </c>
      <c r="G569" s="3">
        <v>2091400</v>
      </c>
      <c r="H569" s="3">
        <f t="shared" si="10"/>
        <v>2091400</v>
      </c>
      <c r="I569" s="3">
        <v>1</v>
      </c>
    </row>
    <row r="570" spans="1:9" s="77" customFormat="1" ht="45" x14ac:dyDescent="0.25">
      <c r="A570" s="609"/>
      <c r="B570" s="558"/>
      <c r="C570" s="133" t="s">
        <v>4903</v>
      </c>
      <c r="D570" s="120" t="s">
        <v>4896</v>
      </c>
      <c r="E570" s="275" t="s">
        <v>520</v>
      </c>
      <c r="F570" s="275" t="s">
        <v>121</v>
      </c>
      <c r="G570" s="3">
        <v>2715800</v>
      </c>
      <c r="H570" s="3">
        <f t="shared" si="10"/>
        <v>2715800</v>
      </c>
      <c r="I570" s="3">
        <v>1</v>
      </c>
    </row>
    <row r="571" spans="1:9" s="77" customFormat="1" ht="30" x14ac:dyDescent="0.25">
      <c r="A571" s="609"/>
      <c r="B571" s="558"/>
      <c r="C571" s="134" t="s">
        <v>4904</v>
      </c>
      <c r="D571" s="120" t="s">
        <v>4905</v>
      </c>
      <c r="E571" s="275" t="s">
        <v>520</v>
      </c>
      <c r="F571" s="275" t="s">
        <v>121</v>
      </c>
      <c r="G571" s="3">
        <v>1817400</v>
      </c>
      <c r="H571" s="3">
        <f t="shared" si="10"/>
        <v>1817400</v>
      </c>
      <c r="I571" s="3">
        <v>1</v>
      </c>
    </row>
    <row r="572" spans="1:9" s="77" customFormat="1" ht="120" x14ac:dyDescent="0.25">
      <c r="A572" s="609"/>
      <c r="B572" s="559"/>
      <c r="C572" s="126">
        <v>71351540</v>
      </c>
      <c r="D572" s="125" t="s">
        <v>4906</v>
      </c>
      <c r="E572" s="79" t="s">
        <v>149</v>
      </c>
      <c r="F572" s="79" t="s">
        <v>121</v>
      </c>
      <c r="G572" s="16">
        <v>300000</v>
      </c>
      <c r="H572" s="16">
        <f t="shared" si="10"/>
        <v>300000</v>
      </c>
      <c r="I572" s="16">
        <v>1</v>
      </c>
    </row>
    <row r="573" spans="1:9" s="77" customFormat="1" ht="39.950000000000003" customHeight="1" x14ac:dyDescent="0.25">
      <c r="A573" s="609"/>
      <c r="B573" s="573" t="s">
        <v>3652</v>
      </c>
      <c r="C573" s="574"/>
      <c r="D573" s="574"/>
      <c r="E573" s="574"/>
      <c r="F573" s="574"/>
      <c r="G573" s="575"/>
      <c r="H573" s="2">
        <f>SUM(H574+H578)</f>
        <v>149990614</v>
      </c>
      <c r="I573" s="2"/>
    </row>
    <row r="574" spans="1:9" s="77" customFormat="1" ht="15" customHeight="1" x14ac:dyDescent="0.25">
      <c r="A574" s="609"/>
      <c r="B574" s="570" t="s">
        <v>154</v>
      </c>
      <c r="C574" s="571"/>
      <c r="D574" s="571"/>
      <c r="E574" s="571"/>
      <c r="F574" s="571"/>
      <c r="G574" s="572"/>
      <c r="H574" s="278">
        <f>SUM(H575:H577)</f>
        <v>147790614</v>
      </c>
      <c r="I574" s="278"/>
    </row>
    <row r="575" spans="1:9" s="77" customFormat="1" ht="60" x14ac:dyDescent="0.25">
      <c r="A575" s="609"/>
      <c r="B575" s="557">
        <v>5113</v>
      </c>
      <c r="C575" s="122" t="s">
        <v>4907</v>
      </c>
      <c r="D575" s="120" t="s">
        <v>4908</v>
      </c>
      <c r="E575" s="275" t="s">
        <v>149</v>
      </c>
      <c r="F575" s="275" t="s">
        <v>121</v>
      </c>
      <c r="G575" s="3">
        <v>147790614</v>
      </c>
      <c r="H575" s="3">
        <f>G575*I575</f>
        <v>147790614</v>
      </c>
      <c r="I575" s="3">
        <v>1</v>
      </c>
    </row>
    <row r="576" spans="1:9" s="77" customFormat="1" ht="30" x14ac:dyDescent="0.25">
      <c r="A576" s="609"/>
      <c r="B576" s="558"/>
      <c r="C576" s="126">
        <v>45231187</v>
      </c>
      <c r="D576" s="125" t="s">
        <v>167</v>
      </c>
      <c r="E576" s="79" t="s">
        <v>149</v>
      </c>
      <c r="F576" s="79" t="s">
        <v>121</v>
      </c>
      <c r="G576" s="16">
        <v>0</v>
      </c>
      <c r="H576" s="16">
        <f>G576*I576</f>
        <v>0</v>
      </c>
      <c r="I576" s="16">
        <v>1</v>
      </c>
    </row>
    <row r="577" spans="1:9" s="77" customFormat="1" ht="30" x14ac:dyDescent="0.25">
      <c r="A577" s="609"/>
      <c r="B577" s="559"/>
      <c r="C577" s="126">
        <v>45231187</v>
      </c>
      <c r="D577" s="125" t="s">
        <v>167</v>
      </c>
      <c r="E577" s="79" t="s">
        <v>149</v>
      </c>
      <c r="F577" s="79" t="s">
        <v>121</v>
      </c>
      <c r="G577" s="16">
        <v>0</v>
      </c>
      <c r="H577" s="16">
        <f>G577*I577</f>
        <v>0</v>
      </c>
      <c r="I577" s="16">
        <v>1</v>
      </c>
    </row>
    <row r="578" spans="1:9" s="77" customFormat="1" ht="15" customHeight="1" x14ac:dyDescent="0.25">
      <c r="A578" s="609"/>
      <c r="B578" s="570" t="s">
        <v>118</v>
      </c>
      <c r="C578" s="571"/>
      <c r="D578" s="571"/>
      <c r="E578" s="571"/>
      <c r="F578" s="571"/>
      <c r="G578" s="572"/>
      <c r="H578" s="278">
        <f>SUM(H579:H579)</f>
        <v>2200000</v>
      </c>
      <c r="I578" s="278"/>
    </row>
    <row r="579" spans="1:9" s="77" customFormat="1" ht="60" x14ac:dyDescent="0.25">
      <c r="A579" s="609"/>
      <c r="B579" s="275">
        <v>5113</v>
      </c>
      <c r="C579" s="122" t="s">
        <v>4909</v>
      </c>
      <c r="D579" s="120" t="s">
        <v>4910</v>
      </c>
      <c r="E579" s="275" t="s">
        <v>520</v>
      </c>
      <c r="F579" s="275" t="s">
        <v>121</v>
      </c>
      <c r="G579" s="3">
        <v>2200000</v>
      </c>
      <c r="H579" s="3">
        <f>G579*I579</f>
        <v>2200000</v>
      </c>
      <c r="I579" s="3">
        <v>1</v>
      </c>
    </row>
    <row r="580" spans="1:9" s="77" customFormat="1" ht="18.75" customHeight="1" x14ac:dyDescent="0.25">
      <c r="A580" s="609"/>
      <c r="B580" s="573" t="s">
        <v>533</v>
      </c>
      <c r="C580" s="574"/>
      <c r="D580" s="574"/>
      <c r="E580" s="574"/>
      <c r="F580" s="574"/>
      <c r="G580" s="575"/>
      <c r="H580" s="2">
        <f>SUM(H581+H587)</f>
        <v>134535570</v>
      </c>
      <c r="I580" s="2"/>
    </row>
    <row r="581" spans="1:9" s="77" customFormat="1" ht="15" customHeight="1" x14ac:dyDescent="0.25">
      <c r="A581" s="609"/>
      <c r="B581" s="570" t="s">
        <v>154</v>
      </c>
      <c r="C581" s="571"/>
      <c r="D581" s="571"/>
      <c r="E581" s="571"/>
      <c r="F581" s="571"/>
      <c r="G581" s="572"/>
      <c r="H581" s="278">
        <f>SUM(H584:H586)</f>
        <v>131539570</v>
      </c>
      <c r="I581" s="278"/>
    </row>
    <row r="582" spans="1:9" s="326" customFormat="1" ht="60" x14ac:dyDescent="0.25">
      <c r="A582" s="609"/>
      <c r="B582" s="327" t="s">
        <v>5856</v>
      </c>
      <c r="C582" s="327" t="s">
        <v>5854</v>
      </c>
      <c r="D582" s="1" t="s">
        <v>5855</v>
      </c>
      <c r="E582" s="327" t="s">
        <v>126</v>
      </c>
      <c r="F582" s="327" t="s">
        <v>121</v>
      </c>
      <c r="G582" s="327">
        <v>0</v>
      </c>
      <c r="H582" s="327">
        <v>0</v>
      </c>
      <c r="I582" s="327">
        <v>1</v>
      </c>
    </row>
    <row r="583" spans="1:9" s="529" customFormat="1" ht="30" x14ac:dyDescent="0.25">
      <c r="A583" s="609"/>
      <c r="B583" s="528" t="s">
        <v>5453</v>
      </c>
      <c r="C583" s="528" t="s">
        <v>6940</v>
      </c>
      <c r="D583" s="528" t="s">
        <v>6941</v>
      </c>
      <c r="E583" s="528" t="s">
        <v>126</v>
      </c>
      <c r="F583" s="528" t="s">
        <v>121</v>
      </c>
      <c r="G583" s="528">
        <v>8907030</v>
      </c>
      <c r="H583" s="528">
        <v>8907030</v>
      </c>
      <c r="I583" s="528">
        <v>1</v>
      </c>
    </row>
    <row r="584" spans="1:9" s="77" customFormat="1" ht="60" x14ac:dyDescent="0.25">
      <c r="A584" s="609"/>
      <c r="B584" s="275">
        <v>5112</v>
      </c>
      <c r="C584" s="126">
        <v>45231200</v>
      </c>
      <c r="D584" s="125" t="s">
        <v>4911</v>
      </c>
      <c r="E584" s="79" t="s">
        <v>149</v>
      </c>
      <c r="F584" s="79" t="s">
        <v>121</v>
      </c>
      <c r="G584" s="16">
        <v>0</v>
      </c>
      <c r="H584" s="16">
        <f>G584*I584</f>
        <v>0</v>
      </c>
      <c r="I584" s="16">
        <v>1</v>
      </c>
    </row>
    <row r="585" spans="1:9" s="77" customFormat="1" ht="60" x14ac:dyDescent="0.25">
      <c r="A585" s="609"/>
      <c r="B585" s="557">
        <v>5113</v>
      </c>
      <c r="C585" s="122" t="s">
        <v>4912</v>
      </c>
      <c r="D585" s="120" t="s">
        <v>4913</v>
      </c>
      <c r="E585" s="275" t="s">
        <v>149</v>
      </c>
      <c r="F585" s="275" t="s">
        <v>121</v>
      </c>
      <c r="G585" s="3">
        <v>131539570</v>
      </c>
      <c r="H585" s="3">
        <f>G585*I585</f>
        <v>131539570</v>
      </c>
      <c r="I585" s="3">
        <v>1</v>
      </c>
    </row>
    <row r="586" spans="1:9" s="77" customFormat="1" ht="60" x14ac:dyDescent="0.25">
      <c r="A586" s="609"/>
      <c r="B586" s="559"/>
      <c r="C586" s="126">
        <v>45231200</v>
      </c>
      <c r="D586" s="125" t="s">
        <v>4914</v>
      </c>
      <c r="E586" s="79" t="s">
        <v>149</v>
      </c>
      <c r="F586" s="79" t="s">
        <v>121</v>
      </c>
      <c r="G586" s="16">
        <v>0</v>
      </c>
      <c r="H586" s="16">
        <f>G586*I586</f>
        <v>0</v>
      </c>
      <c r="I586" s="16">
        <v>1</v>
      </c>
    </row>
    <row r="587" spans="1:9" s="77" customFormat="1" ht="15" customHeight="1" x14ac:dyDescent="0.25">
      <c r="A587" s="609"/>
      <c r="B587" s="570" t="s">
        <v>118</v>
      </c>
      <c r="C587" s="571"/>
      <c r="D587" s="571"/>
      <c r="E587" s="571"/>
      <c r="F587" s="571"/>
      <c r="G587" s="572"/>
      <c r="H587" s="278">
        <f>SUM(H589:H591)</f>
        <v>2996000</v>
      </c>
      <c r="I587" s="278"/>
    </row>
    <row r="588" spans="1:9" s="529" customFormat="1" ht="15" customHeight="1" x14ac:dyDescent="0.25">
      <c r="A588" s="609"/>
      <c r="B588" s="538" t="s">
        <v>5453</v>
      </c>
      <c r="C588" s="120" t="s">
        <v>6942</v>
      </c>
      <c r="D588" s="120" t="s">
        <v>532</v>
      </c>
      <c r="E588" s="120" t="s">
        <v>120</v>
      </c>
      <c r="F588" s="120" t="s">
        <v>121</v>
      </c>
      <c r="G588" s="120">
        <v>53400</v>
      </c>
      <c r="H588" s="120">
        <v>53400</v>
      </c>
      <c r="I588" s="120">
        <v>1</v>
      </c>
    </row>
    <row r="589" spans="1:9" s="77" customFormat="1" ht="60" x14ac:dyDescent="0.25">
      <c r="A589" s="609"/>
      <c r="B589" s="557">
        <v>5113</v>
      </c>
      <c r="C589" s="122" t="s">
        <v>4915</v>
      </c>
      <c r="D589" s="123" t="s">
        <v>4916</v>
      </c>
      <c r="E589" s="275" t="s">
        <v>520</v>
      </c>
      <c r="F589" s="275" t="s">
        <v>121</v>
      </c>
      <c r="G589" s="3">
        <v>2415000</v>
      </c>
      <c r="H589" s="3">
        <f>G589*I589</f>
        <v>2415000</v>
      </c>
      <c r="I589" s="3">
        <v>1</v>
      </c>
    </row>
    <row r="590" spans="1:9" s="77" customFormat="1" ht="90" x14ac:dyDescent="0.25">
      <c r="A590" s="609"/>
      <c r="B590" s="558"/>
      <c r="C590" s="126">
        <v>71351540</v>
      </c>
      <c r="D590" s="125" t="s">
        <v>4917</v>
      </c>
      <c r="E590" s="79" t="s">
        <v>4918</v>
      </c>
      <c r="F590" s="79" t="s">
        <v>121</v>
      </c>
      <c r="G590" s="16">
        <v>581000</v>
      </c>
      <c r="H590" s="16">
        <f>G590*I590</f>
        <v>581000</v>
      </c>
      <c r="I590" s="16">
        <v>1</v>
      </c>
    </row>
    <row r="591" spans="1:9" s="77" customFormat="1" ht="30" x14ac:dyDescent="0.25">
      <c r="A591" s="609"/>
      <c r="B591" s="559"/>
      <c r="C591" s="126">
        <v>98111140</v>
      </c>
      <c r="D591" s="125" t="s">
        <v>532</v>
      </c>
      <c r="E591" s="79" t="s">
        <v>120</v>
      </c>
      <c r="F591" s="79" t="s">
        <v>121</v>
      </c>
      <c r="G591" s="16">
        <v>0</v>
      </c>
      <c r="H591" s="16">
        <f>G591*I591</f>
        <v>0</v>
      </c>
      <c r="I591" s="16">
        <v>1</v>
      </c>
    </row>
    <row r="592" spans="1:9" s="77" customFormat="1" ht="39.950000000000003" customHeight="1" x14ac:dyDescent="0.25">
      <c r="A592" s="609"/>
      <c r="B592" s="573" t="s">
        <v>4919</v>
      </c>
      <c r="C592" s="574"/>
      <c r="D592" s="574"/>
      <c r="E592" s="574"/>
      <c r="F592" s="574"/>
      <c r="G592" s="575"/>
      <c r="H592" s="2">
        <f>SUM(H593+H596)</f>
        <v>188482484</v>
      </c>
      <c r="I592" s="2"/>
    </row>
    <row r="593" spans="1:9" s="77" customFormat="1" ht="15" customHeight="1" x14ac:dyDescent="0.25">
      <c r="A593" s="609"/>
      <c r="B593" s="570" t="s">
        <v>154</v>
      </c>
      <c r="C593" s="571"/>
      <c r="D593" s="571"/>
      <c r="E593" s="571"/>
      <c r="F593" s="571"/>
      <c r="G593" s="572"/>
      <c r="H593" s="278">
        <f>SUM(H594:H595)</f>
        <v>100282484</v>
      </c>
      <c r="I593" s="278"/>
    </row>
    <row r="594" spans="1:9" s="77" customFormat="1" ht="45" x14ac:dyDescent="0.25">
      <c r="A594" s="609"/>
      <c r="B594" s="557">
        <v>5113</v>
      </c>
      <c r="C594" s="126">
        <v>45221100</v>
      </c>
      <c r="D594" s="125" t="s">
        <v>4920</v>
      </c>
      <c r="E594" s="79" t="s">
        <v>149</v>
      </c>
      <c r="F594" s="79" t="s">
        <v>121</v>
      </c>
      <c r="G594" s="16">
        <v>88200000</v>
      </c>
      <c r="H594" s="16">
        <f>G594*I594</f>
        <v>88200000</v>
      </c>
      <c r="I594" s="16">
        <v>1</v>
      </c>
    </row>
    <row r="595" spans="1:9" s="77" customFormat="1" ht="75" x14ac:dyDescent="0.25">
      <c r="A595" s="609"/>
      <c r="B595" s="559"/>
      <c r="C595" s="122" t="s">
        <v>4921</v>
      </c>
      <c r="D595" s="120" t="s">
        <v>4922</v>
      </c>
      <c r="E595" s="275" t="s">
        <v>149</v>
      </c>
      <c r="F595" s="275" t="s">
        <v>121</v>
      </c>
      <c r="G595" s="3">
        <v>12082484</v>
      </c>
      <c r="H595" s="3">
        <f>G595*I595</f>
        <v>12082484</v>
      </c>
      <c r="I595" s="3">
        <v>1</v>
      </c>
    </row>
    <row r="596" spans="1:9" s="77" customFormat="1" ht="15" customHeight="1" x14ac:dyDescent="0.25">
      <c r="A596" s="609"/>
      <c r="B596" s="570" t="s">
        <v>118</v>
      </c>
      <c r="C596" s="571"/>
      <c r="D596" s="571"/>
      <c r="E596" s="571"/>
      <c r="F596" s="571"/>
      <c r="G596" s="572"/>
      <c r="H596" s="278">
        <f>SUM(H597:H598)</f>
        <v>88200000</v>
      </c>
      <c r="I596" s="278"/>
    </row>
    <row r="597" spans="1:9" s="77" customFormat="1" ht="30" x14ac:dyDescent="0.25">
      <c r="A597" s="609"/>
      <c r="B597" s="275">
        <v>4861</v>
      </c>
      <c r="C597" s="122" t="s">
        <v>4923</v>
      </c>
      <c r="D597" s="120" t="s">
        <v>4924</v>
      </c>
      <c r="E597" s="275" t="s">
        <v>520</v>
      </c>
      <c r="F597" s="275" t="s">
        <v>121</v>
      </c>
      <c r="G597" s="3">
        <v>88200000</v>
      </c>
      <c r="H597" s="3">
        <f>G597*I597</f>
        <v>88200000</v>
      </c>
      <c r="I597" s="3">
        <v>1</v>
      </c>
    </row>
    <row r="598" spans="1:9" s="77" customFormat="1" ht="30" x14ac:dyDescent="0.25">
      <c r="A598" s="609"/>
      <c r="B598" s="275">
        <v>5113</v>
      </c>
      <c r="C598" s="126">
        <v>98111140</v>
      </c>
      <c r="D598" s="125" t="s">
        <v>532</v>
      </c>
      <c r="E598" s="79" t="s">
        <v>120</v>
      </c>
      <c r="F598" s="79" t="s">
        <v>121</v>
      </c>
      <c r="G598" s="16">
        <v>0</v>
      </c>
      <c r="H598" s="16">
        <f>G598*I598</f>
        <v>0</v>
      </c>
      <c r="I598" s="16">
        <v>1</v>
      </c>
    </row>
    <row r="599" spans="1:9" s="77" customFormat="1" ht="39.950000000000003" customHeight="1" x14ac:dyDescent="0.25">
      <c r="A599" s="609"/>
      <c r="B599" s="573" t="s">
        <v>535</v>
      </c>
      <c r="C599" s="574"/>
      <c r="D599" s="574"/>
      <c r="E599" s="574"/>
      <c r="F599" s="574"/>
      <c r="G599" s="575"/>
      <c r="H599" s="2">
        <f>SUM(H600)</f>
        <v>118213760</v>
      </c>
      <c r="I599" s="2"/>
    </row>
    <row r="600" spans="1:9" s="77" customFormat="1" ht="15" customHeight="1" x14ac:dyDescent="0.25">
      <c r="A600" s="609"/>
      <c r="B600" s="570" t="s">
        <v>154</v>
      </c>
      <c r="C600" s="571"/>
      <c r="D600" s="571"/>
      <c r="E600" s="571"/>
      <c r="F600" s="571"/>
      <c r="G600" s="572"/>
      <c r="H600" s="278">
        <f>SUM(H601:H601)</f>
        <v>118213760</v>
      </c>
      <c r="I600" s="278"/>
    </row>
    <row r="601" spans="1:9" s="77" customFormat="1" ht="30" x14ac:dyDescent="0.25">
      <c r="A601" s="609"/>
      <c r="B601" s="275">
        <v>5113</v>
      </c>
      <c r="C601" s="126">
        <v>45221142</v>
      </c>
      <c r="D601" s="125" t="s">
        <v>171</v>
      </c>
      <c r="E601" s="79" t="s">
        <v>149</v>
      </c>
      <c r="F601" s="79" t="s">
        <v>121</v>
      </c>
      <c r="G601" s="16">
        <v>118213760</v>
      </c>
      <c r="H601" s="16">
        <f>G601*I601</f>
        <v>118213760</v>
      </c>
      <c r="I601" s="16">
        <v>1</v>
      </c>
    </row>
    <row r="602" spans="1:9" s="326" customFormat="1" x14ac:dyDescent="0.25">
      <c r="A602" s="609"/>
      <c r="B602" s="573" t="s">
        <v>5893</v>
      </c>
      <c r="C602" s="574"/>
      <c r="D602" s="574"/>
      <c r="E602" s="574"/>
      <c r="F602" s="574"/>
      <c r="G602" s="575"/>
      <c r="H602" s="339"/>
      <c r="I602" s="16"/>
    </row>
    <row r="603" spans="1:9" s="355" customFormat="1" x14ac:dyDescent="0.25">
      <c r="A603" s="609"/>
      <c r="B603" s="570" t="s">
        <v>11</v>
      </c>
      <c r="C603" s="571"/>
      <c r="D603" s="571"/>
      <c r="E603" s="571"/>
      <c r="F603" s="571"/>
      <c r="G603" s="572"/>
      <c r="H603" s="346"/>
      <c r="I603" s="346"/>
    </row>
    <row r="604" spans="1:9" s="355" customFormat="1" ht="30" x14ac:dyDescent="0.25">
      <c r="A604" s="609"/>
      <c r="B604" s="122" t="s">
        <v>5892</v>
      </c>
      <c r="C604" s="122" t="s">
        <v>6062</v>
      </c>
      <c r="D604" s="122" t="s">
        <v>6063</v>
      </c>
      <c r="E604" s="122" t="s">
        <v>126</v>
      </c>
      <c r="F604" s="122" t="s">
        <v>121</v>
      </c>
      <c r="G604" s="346">
        <v>0</v>
      </c>
      <c r="H604" s="346">
        <v>0</v>
      </c>
      <c r="I604" s="346">
        <v>25</v>
      </c>
    </row>
    <row r="605" spans="1:9" s="326" customFormat="1" x14ac:dyDescent="0.25">
      <c r="A605" s="609"/>
      <c r="B605" s="570" t="s">
        <v>154</v>
      </c>
      <c r="C605" s="571"/>
      <c r="D605" s="571"/>
      <c r="E605" s="571"/>
      <c r="F605" s="571"/>
      <c r="G605" s="572"/>
      <c r="H605" s="339"/>
      <c r="I605" s="16"/>
    </row>
    <row r="606" spans="1:9" s="326" customFormat="1" ht="30" x14ac:dyDescent="0.25">
      <c r="A606" s="609"/>
      <c r="B606" s="710">
        <v>5129</v>
      </c>
      <c r="C606" s="122" t="s">
        <v>5879</v>
      </c>
      <c r="D606" s="122" t="s">
        <v>5880</v>
      </c>
      <c r="E606" s="122" t="s">
        <v>126</v>
      </c>
      <c r="F606" s="122" t="s">
        <v>121</v>
      </c>
      <c r="G606" s="122">
        <v>2046.55</v>
      </c>
      <c r="H606" s="122">
        <v>2046.55</v>
      </c>
      <c r="I606" s="122">
        <v>1</v>
      </c>
    </row>
    <row r="607" spans="1:9" s="326" customFormat="1" ht="30" x14ac:dyDescent="0.25">
      <c r="A607" s="609"/>
      <c r="B607" s="711"/>
      <c r="C607" s="122" t="s">
        <v>5881</v>
      </c>
      <c r="D607" s="122" t="s">
        <v>5880</v>
      </c>
      <c r="E607" s="122" t="s">
        <v>126</v>
      </c>
      <c r="F607" s="122" t="s">
        <v>121</v>
      </c>
      <c r="G607" s="122">
        <v>2046.55</v>
      </c>
      <c r="H607" s="122">
        <v>2046.55</v>
      </c>
      <c r="I607" s="122">
        <v>1</v>
      </c>
    </row>
    <row r="608" spans="1:9" s="326" customFormat="1" ht="30" x14ac:dyDescent="0.25">
      <c r="A608" s="609"/>
      <c r="B608" s="711"/>
      <c r="C608" s="122" t="s">
        <v>5882</v>
      </c>
      <c r="D608" s="122" t="s">
        <v>5880</v>
      </c>
      <c r="E608" s="122" t="s">
        <v>126</v>
      </c>
      <c r="F608" s="122" t="s">
        <v>121</v>
      </c>
      <c r="G608" s="122">
        <v>2009.38</v>
      </c>
      <c r="H608" s="122">
        <v>2009.38</v>
      </c>
      <c r="I608" s="122">
        <v>1</v>
      </c>
    </row>
    <row r="609" spans="1:9" s="326" customFormat="1" ht="30" x14ac:dyDescent="0.25">
      <c r="A609" s="609"/>
      <c r="B609" s="711"/>
      <c r="C609" s="122" t="s">
        <v>5883</v>
      </c>
      <c r="D609" s="122" t="s">
        <v>5880</v>
      </c>
      <c r="E609" s="122" t="s">
        <v>126</v>
      </c>
      <c r="F609" s="122" t="s">
        <v>121</v>
      </c>
      <c r="G609" s="122">
        <v>2009.38</v>
      </c>
      <c r="H609" s="122">
        <v>2009.38</v>
      </c>
      <c r="I609" s="122">
        <v>1</v>
      </c>
    </row>
    <row r="610" spans="1:9" s="326" customFormat="1" ht="30" x14ac:dyDescent="0.25">
      <c r="A610" s="609"/>
      <c r="B610" s="711"/>
      <c r="C610" s="122" t="s">
        <v>5884</v>
      </c>
      <c r="D610" s="122" t="s">
        <v>5880</v>
      </c>
      <c r="E610" s="122" t="s">
        <v>126</v>
      </c>
      <c r="F610" s="122" t="s">
        <v>121</v>
      </c>
      <c r="G610" s="122">
        <v>1986.5</v>
      </c>
      <c r="H610" s="122">
        <v>1986.5</v>
      </c>
      <c r="I610" s="122">
        <v>1</v>
      </c>
    </row>
    <row r="611" spans="1:9" s="326" customFormat="1" ht="30" x14ac:dyDescent="0.25">
      <c r="A611" s="609"/>
      <c r="B611" s="711"/>
      <c r="C611" s="122" t="s">
        <v>5885</v>
      </c>
      <c r="D611" s="122" t="s">
        <v>5880</v>
      </c>
      <c r="E611" s="122" t="s">
        <v>126</v>
      </c>
      <c r="F611" s="122" t="s">
        <v>121</v>
      </c>
      <c r="G611" s="122">
        <v>2023.68</v>
      </c>
      <c r="H611" s="122">
        <v>2023.68</v>
      </c>
      <c r="I611" s="122">
        <v>1</v>
      </c>
    </row>
    <row r="612" spans="1:9" s="326" customFormat="1" ht="30" x14ac:dyDescent="0.25">
      <c r="A612" s="609"/>
      <c r="B612" s="711"/>
      <c r="C612" s="122" t="s">
        <v>5886</v>
      </c>
      <c r="D612" s="122" t="s">
        <v>5880</v>
      </c>
      <c r="E612" s="122" t="s">
        <v>126</v>
      </c>
      <c r="F612" s="122" t="s">
        <v>121</v>
      </c>
      <c r="G612" s="122">
        <v>2046.11</v>
      </c>
      <c r="H612" s="122">
        <v>2046.11</v>
      </c>
      <c r="I612" s="122">
        <v>1</v>
      </c>
    </row>
    <row r="613" spans="1:9" s="326" customFormat="1" ht="30" x14ac:dyDescent="0.25">
      <c r="A613" s="609"/>
      <c r="B613" s="711"/>
      <c r="C613" s="122" t="s">
        <v>5887</v>
      </c>
      <c r="D613" s="122" t="s">
        <v>5880</v>
      </c>
      <c r="E613" s="122" t="s">
        <v>126</v>
      </c>
      <c r="F613" s="122" t="s">
        <v>121</v>
      </c>
      <c r="G613" s="122">
        <v>2009.38</v>
      </c>
      <c r="H613" s="122">
        <v>2009.38</v>
      </c>
      <c r="I613" s="122">
        <v>1</v>
      </c>
    </row>
    <row r="614" spans="1:9" s="326" customFormat="1" ht="30" x14ac:dyDescent="0.25">
      <c r="A614" s="609"/>
      <c r="B614" s="711"/>
      <c r="C614" s="122" t="s">
        <v>5888</v>
      </c>
      <c r="D614" s="122" t="s">
        <v>5880</v>
      </c>
      <c r="E614" s="122" t="s">
        <v>126</v>
      </c>
      <c r="F614" s="122" t="s">
        <v>121</v>
      </c>
      <c r="G614" s="122">
        <v>2023.68</v>
      </c>
      <c r="H614" s="122">
        <v>2023.68</v>
      </c>
      <c r="I614" s="122">
        <v>1</v>
      </c>
    </row>
    <row r="615" spans="1:9" s="326" customFormat="1" ht="30" x14ac:dyDescent="0.25">
      <c r="A615" s="609"/>
      <c r="B615" s="711"/>
      <c r="C615" s="122" t="s">
        <v>5889</v>
      </c>
      <c r="D615" s="122" t="s">
        <v>5880</v>
      </c>
      <c r="E615" s="122" t="s">
        <v>126</v>
      </c>
      <c r="F615" s="122" t="s">
        <v>121</v>
      </c>
      <c r="G615" s="122">
        <v>2046.55</v>
      </c>
      <c r="H615" s="122">
        <v>2046.55</v>
      </c>
      <c r="I615" s="122">
        <v>1</v>
      </c>
    </row>
    <row r="616" spans="1:9" s="326" customFormat="1" ht="30" x14ac:dyDescent="0.25">
      <c r="A616" s="609"/>
      <c r="B616" s="711"/>
      <c r="C616" s="122" t="s">
        <v>5890</v>
      </c>
      <c r="D616" s="122" t="s">
        <v>5880</v>
      </c>
      <c r="E616" s="122" t="s">
        <v>126</v>
      </c>
      <c r="F616" s="122" t="s">
        <v>121</v>
      </c>
      <c r="G616" s="122">
        <v>2015.1</v>
      </c>
      <c r="H616" s="122">
        <v>2015.1</v>
      </c>
      <c r="I616" s="122">
        <v>1</v>
      </c>
    </row>
    <row r="617" spans="1:9" s="524" customFormat="1" ht="30" x14ac:dyDescent="0.25">
      <c r="A617" s="609"/>
      <c r="B617" s="711"/>
      <c r="C617" s="122" t="s">
        <v>5891</v>
      </c>
      <c r="D617" s="122" t="s">
        <v>5880</v>
      </c>
      <c r="E617" s="122" t="s">
        <v>126</v>
      </c>
      <c r="F617" s="122" t="s">
        <v>121</v>
      </c>
      <c r="G617" s="122">
        <v>2009.38</v>
      </c>
      <c r="H617" s="122">
        <v>2009.38</v>
      </c>
      <c r="I617" s="122">
        <v>1</v>
      </c>
    </row>
    <row r="618" spans="1:9" s="524" customFormat="1" x14ac:dyDescent="0.25">
      <c r="A618" s="609"/>
      <c r="B618" s="711"/>
      <c r="C618" s="570" t="s">
        <v>118</v>
      </c>
      <c r="D618" s="571"/>
      <c r="E618" s="571"/>
      <c r="F618" s="571"/>
      <c r="G618" s="571"/>
      <c r="H618" s="572"/>
      <c r="I618" s="534"/>
    </row>
    <row r="619" spans="1:9" s="524" customFormat="1" ht="30" x14ac:dyDescent="0.25">
      <c r="A619" s="609"/>
      <c r="B619" s="711"/>
      <c r="C619" s="122" t="s">
        <v>6896</v>
      </c>
      <c r="D619" s="122" t="s">
        <v>5450</v>
      </c>
      <c r="E619" s="122" t="s">
        <v>172</v>
      </c>
      <c r="F619" s="122" t="s">
        <v>121</v>
      </c>
      <c r="G619" s="122">
        <v>40500</v>
      </c>
      <c r="H619" s="122">
        <v>40500</v>
      </c>
      <c r="I619" s="122">
        <v>1</v>
      </c>
    </row>
    <row r="620" spans="1:9" s="524" customFormat="1" ht="30" x14ac:dyDescent="0.25">
      <c r="A620" s="609"/>
      <c r="B620" s="711"/>
      <c r="C620" s="122" t="s">
        <v>6897</v>
      </c>
      <c r="D620" s="122" t="s">
        <v>5450</v>
      </c>
      <c r="E620" s="122" t="s">
        <v>172</v>
      </c>
      <c r="F620" s="122" t="s">
        <v>121</v>
      </c>
      <c r="G620" s="122">
        <v>40900</v>
      </c>
      <c r="H620" s="122">
        <v>40900</v>
      </c>
      <c r="I620" s="122">
        <v>1</v>
      </c>
    </row>
    <row r="621" spans="1:9" s="524" customFormat="1" ht="30" x14ac:dyDescent="0.25">
      <c r="A621" s="609"/>
      <c r="B621" s="711"/>
      <c r="C621" s="122" t="s">
        <v>6898</v>
      </c>
      <c r="D621" s="122" t="s">
        <v>5450</v>
      </c>
      <c r="E621" s="122" t="s">
        <v>172</v>
      </c>
      <c r="F621" s="122" t="s">
        <v>121</v>
      </c>
      <c r="G621" s="122">
        <v>39700</v>
      </c>
      <c r="H621" s="122">
        <v>39700</v>
      </c>
      <c r="I621" s="122">
        <v>1</v>
      </c>
    </row>
    <row r="622" spans="1:9" s="524" customFormat="1" ht="30" x14ac:dyDescent="0.25">
      <c r="A622" s="609"/>
      <c r="B622" s="711"/>
      <c r="C622" s="122" t="s">
        <v>6899</v>
      </c>
      <c r="D622" s="122" t="s">
        <v>5450</v>
      </c>
      <c r="E622" s="122" t="s">
        <v>172</v>
      </c>
      <c r="F622" s="122" t="s">
        <v>121</v>
      </c>
      <c r="G622" s="122">
        <v>40200</v>
      </c>
      <c r="H622" s="122">
        <v>40200</v>
      </c>
      <c r="I622" s="122">
        <v>1</v>
      </c>
    </row>
    <row r="623" spans="1:9" s="524" customFormat="1" ht="30" x14ac:dyDescent="0.25">
      <c r="A623" s="609"/>
      <c r="B623" s="711"/>
      <c r="C623" s="122" t="s">
        <v>6900</v>
      </c>
      <c r="D623" s="122" t="s">
        <v>5450</v>
      </c>
      <c r="E623" s="122" t="s">
        <v>172</v>
      </c>
      <c r="F623" s="122" t="s">
        <v>121</v>
      </c>
      <c r="G623" s="122">
        <v>40200</v>
      </c>
      <c r="H623" s="122">
        <v>40200</v>
      </c>
      <c r="I623" s="122">
        <v>1</v>
      </c>
    </row>
    <row r="624" spans="1:9" s="524" customFormat="1" ht="30" x14ac:dyDescent="0.25">
      <c r="A624" s="609"/>
      <c r="B624" s="711"/>
      <c r="C624" s="122" t="s">
        <v>6901</v>
      </c>
      <c r="D624" s="122" t="s">
        <v>5450</v>
      </c>
      <c r="E624" s="122" t="s">
        <v>172</v>
      </c>
      <c r="F624" s="122" t="s">
        <v>121</v>
      </c>
      <c r="G624" s="122">
        <v>40200</v>
      </c>
      <c r="H624" s="122">
        <v>40200</v>
      </c>
      <c r="I624" s="122">
        <v>1</v>
      </c>
    </row>
    <row r="625" spans="1:9" s="524" customFormat="1" ht="30" x14ac:dyDescent="0.25">
      <c r="A625" s="609"/>
      <c r="B625" s="711"/>
      <c r="C625" s="122" t="s">
        <v>6902</v>
      </c>
      <c r="D625" s="122" t="s">
        <v>5450</v>
      </c>
      <c r="E625" s="122" t="s">
        <v>172</v>
      </c>
      <c r="F625" s="122" t="s">
        <v>121</v>
      </c>
      <c r="G625" s="122">
        <v>40200</v>
      </c>
      <c r="H625" s="122">
        <v>40200</v>
      </c>
      <c r="I625" s="122">
        <v>1</v>
      </c>
    </row>
    <row r="626" spans="1:9" s="524" customFormat="1" ht="30" x14ac:dyDescent="0.25">
      <c r="A626" s="609"/>
      <c r="B626" s="711"/>
      <c r="C626" s="122" t="s">
        <v>6903</v>
      </c>
      <c r="D626" s="122" t="s">
        <v>5450</v>
      </c>
      <c r="E626" s="122" t="s">
        <v>172</v>
      </c>
      <c r="F626" s="122" t="s">
        <v>121</v>
      </c>
      <c r="G626" s="122">
        <v>40500</v>
      </c>
      <c r="H626" s="122">
        <v>40500</v>
      </c>
      <c r="I626" s="122">
        <v>1</v>
      </c>
    </row>
    <row r="627" spans="1:9" s="524" customFormat="1" ht="30" x14ac:dyDescent="0.25">
      <c r="A627" s="609"/>
      <c r="B627" s="711"/>
      <c r="C627" s="122" t="s">
        <v>6904</v>
      </c>
      <c r="D627" s="122" t="s">
        <v>5450</v>
      </c>
      <c r="E627" s="122" t="s">
        <v>172</v>
      </c>
      <c r="F627" s="122" t="s">
        <v>121</v>
      </c>
      <c r="G627" s="122">
        <v>40300</v>
      </c>
      <c r="H627" s="122">
        <v>40300</v>
      </c>
      <c r="I627" s="122">
        <v>1</v>
      </c>
    </row>
    <row r="628" spans="1:9" s="524" customFormat="1" ht="30" x14ac:dyDescent="0.25">
      <c r="A628" s="609"/>
      <c r="B628" s="711"/>
      <c r="C628" s="122" t="s">
        <v>6905</v>
      </c>
      <c r="D628" s="122" t="s">
        <v>5450</v>
      </c>
      <c r="E628" s="122" t="s">
        <v>172</v>
      </c>
      <c r="F628" s="122" t="s">
        <v>121</v>
      </c>
      <c r="G628" s="122">
        <v>40900</v>
      </c>
      <c r="H628" s="122">
        <v>40900</v>
      </c>
      <c r="I628" s="122">
        <v>1</v>
      </c>
    </row>
    <row r="629" spans="1:9" s="524" customFormat="1" ht="30" x14ac:dyDescent="0.25">
      <c r="A629" s="609"/>
      <c r="B629" s="711"/>
      <c r="C629" s="122" t="s">
        <v>6906</v>
      </c>
      <c r="D629" s="122" t="s">
        <v>5450</v>
      </c>
      <c r="E629" s="122" t="s">
        <v>172</v>
      </c>
      <c r="F629" s="122" t="s">
        <v>121</v>
      </c>
      <c r="G629" s="122">
        <v>40900</v>
      </c>
      <c r="H629" s="122">
        <v>40900</v>
      </c>
      <c r="I629" s="122">
        <v>1</v>
      </c>
    </row>
    <row r="630" spans="1:9" s="524" customFormat="1" ht="30" x14ac:dyDescent="0.25">
      <c r="A630" s="609"/>
      <c r="B630" s="711"/>
      <c r="C630" s="122" t="s">
        <v>6907</v>
      </c>
      <c r="D630" s="122" t="s">
        <v>5450</v>
      </c>
      <c r="E630" s="122" t="s">
        <v>172</v>
      </c>
      <c r="F630" s="122" t="s">
        <v>121</v>
      </c>
      <c r="G630" s="122">
        <v>40900</v>
      </c>
      <c r="H630" s="122">
        <v>40900</v>
      </c>
      <c r="I630" s="122">
        <v>1</v>
      </c>
    </row>
    <row r="631" spans="1:9" s="77" customFormat="1" ht="39.950000000000003" customHeight="1" x14ac:dyDescent="0.25">
      <c r="A631" s="609"/>
      <c r="B631" s="573" t="s">
        <v>175</v>
      </c>
      <c r="C631" s="574"/>
      <c r="D631" s="574"/>
      <c r="E631" s="574"/>
      <c r="F631" s="574"/>
      <c r="G631" s="575"/>
      <c r="H631" s="2">
        <f>SUM(H632+H638)</f>
        <v>256697548</v>
      </c>
      <c r="I631" s="2"/>
    </row>
    <row r="632" spans="1:9" s="77" customFormat="1" ht="15" customHeight="1" x14ac:dyDescent="0.25">
      <c r="A632" s="609"/>
      <c r="B632" s="570" t="s">
        <v>154</v>
      </c>
      <c r="C632" s="571"/>
      <c r="D632" s="571"/>
      <c r="E632" s="571"/>
      <c r="F632" s="571"/>
      <c r="G632" s="572"/>
      <c r="H632" s="278">
        <f>SUM(H633:H636)</f>
        <v>250996548</v>
      </c>
      <c r="I632" s="278"/>
    </row>
    <row r="633" spans="1:9" s="77" customFormat="1" ht="45" x14ac:dyDescent="0.25">
      <c r="A633" s="609"/>
      <c r="B633" s="557">
        <v>4251</v>
      </c>
      <c r="C633" s="122" t="s">
        <v>4925</v>
      </c>
      <c r="D633" s="120" t="s">
        <v>4926</v>
      </c>
      <c r="E633" s="275" t="s">
        <v>149</v>
      </c>
      <c r="F633" s="275" t="s">
        <v>121</v>
      </c>
      <c r="G633" s="3">
        <v>49000000</v>
      </c>
      <c r="H633" s="3">
        <f>G633*I633</f>
        <v>49000000</v>
      </c>
      <c r="I633" s="3">
        <v>1</v>
      </c>
    </row>
    <row r="634" spans="1:9" s="77" customFormat="1" ht="75" x14ac:dyDescent="0.25">
      <c r="A634" s="609"/>
      <c r="B634" s="559"/>
      <c r="C634" s="122" t="s">
        <v>4927</v>
      </c>
      <c r="D634" s="120" t="s">
        <v>4928</v>
      </c>
      <c r="E634" s="275" t="s">
        <v>149</v>
      </c>
      <c r="F634" s="275" t="s">
        <v>121</v>
      </c>
      <c r="G634" s="3">
        <v>157000000</v>
      </c>
      <c r="H634" s="3">
        <f>G634*I634</f>
        <v>157000000</v>
      </c>
      <c r="I634" s="3">
        <v>1</v>
      </c>
    </row>
    <row r="635" spans="1:9" s="77" customFormat="1" ht="90" x14ac:dyDescent="0.25">
      <c r="A635" s="609"/>
      <c r="B635" s="275">
        <v>5112</v>
      </c>
      <c r="C635" s="122" t="s">
        <v>4929</v>
      </c>
      <c r="D635" s="123" t="s">
        <v>4930</v>
      </c>
      <c r="E635" s="275" t="s">
        <v>149</v>
      </c>
      <c r="F635" s="275" t="s">
        <v>121</v>
      </c>
      <c r="G635" s="3">
        <v>44996548</v>
      </c>
      <c r="H635" s="3">
        <f>G635*I635</f>
        <v>44996548</v>
      </c>
      <c r="I635" s="3">
        <v>1</v>
      </c>
    </row>
    <row r="636" spans="1:9" s="77" customFormat="1" ht="60" x14ac:dyDescent="0.25">
      <c r="A636" s="609"/>
      <c r="B636" s="275">
        <v>5113</v>
      </c>
      <c r="C636" s="122" t="s">
        <v>4931</v>
      </c>
      <c r="D636" s="123" t="s">
        <v>4932</v>
      </c>
      <c r="E636" s="275" t="s">
        <v>149</v>
      </c>
      <c r="F636" s="275" t="s">
        <v>121</v>
      </c>
      <c r="G636" s="3">
        <v>0</v>
      </c>
      <c r="H636" s="3">
        <f>G636*I636</f>
        <v>0</v>
      </c>
      <c r="I636" s="3">
        <v>1</v>
      </c>
    </row>
    <row r="637" spans="1:9" s="220" customFormat="1" ht="45" x14ac:dyDescent="0.25">
      <c r="A637" s="609"/>
      <c r="B637" s="275">
        <v>4251</v>
      </c>
      <c r="C637" s="105" t="s">
        <v>5680</v>
      </c>
      <c r="D637" s="202" t="s">
        <v>5681</v>
      </c>
      <c r="E637" s="275" t="s">
        <v>149</v>
      </c>
      <c r="F637" s="275" t="s">
        <v>121</v>
      </c>
      <c r="G637" s="3">
        <v>0</v>
      </c>
      <c r="H637" s="3">
        <f>G637*I637</f>
        <v>0</v>
      </c>
      <c r="I637" s="3">
        <v>1</v>
      </c>
    </row>
    <row r="638" spans="1:9" s="77" customFormat="1" ht="15" customHeight="1" x14ac:dyDescent="0.25">
      <c r="A638" s="609"/>
      <c r="B638" s="570" t="s">
        <v>118</v>
      </c>
      <c r="C638" s="571"/>
      <c r="D638" s="571"/>
      <c r="E638" s="571"/>
      <c r="F638" s="571"/>
      <c r="G638" s="572"/>
      <c r="H638" s="278">
        <f>SUM(H639:H645)</f>
        <v>5701000</v>
      </c>
      <c r="I638" s="278"/>
    </row>
    <row r="639" spans="1:9" s="77" customFormat="1" ht="75" x14ac:dyDescent="0.25">
      <c r="A639" s="609"/>
      <c r="B639" s="557">
        <v>4251</v>
      </c>
      <c r="C639" s="122" t="s">
        <v>4933</v>
      </c>
      <c r="D639" s="120" t="s">
        <v>4934</v>
      </c>
      <c r="E639" s="275" t="s">
        <v>520</v>
      </c>
      <c r="F639" s="275" t="s">
        <v>121</v>
      </c>
      <c r="G639" s="3">
        <v>2863500</v>
      </c>
      <c r="H639" s="3">
        <f t="shared" ref="H639:H645" si="11">G639*I639</f>
        <v>2863500</v>
      </c>
      <c r="I639" s="3">
        <v>1</v>
      </c>
    </row>
    <row r="640" spans="1:9" s="77" customFormat="1" ht="45" x14ac:dyDescent="0.25">
      <c r="A640" s="609"/>
      <c r="B640" s="558"/>
      <c r="C640" s="122" t="s">
        <v>4935</v>
      </c>
      <c r="D640" s="120" t="s">
        <v>4936</v>
      </c>
      <c r="E640" s="275" t="s">
        <v>520</v>
      </c>
      <c r="F640" s="275" t="s">
        <v>121</v>
      </c>
      <c r="G640" s="3">
        <v>936000</v>
      </c>
      <c r="H640" s="3">
        <f t="shared" si="11"/>
        <v>936000</v>
      </c>
      <c r="I640" s="3">
        <v>1</v>
      </c>
    </row>
    <row r="641" spans="1:31" s="77" customFormat="1" ht="30" x14ac:dyDescent="0.25">
      <c r="A641" s="609"/>
      <c r="B641" s="559"/>
      <c r="C641" s="126">
        <v>98111140</v>
      </c>
      <c r="D641" s="125" t="s">
        <v>532</v>
      </c>
      <c r="E641" s="79" t="s">
        <v>120</v>
      </c>
      <c r="F641" s="79" t="s">
        <v>121</v>
      </c>
      <c r="G641" s="16">
        <v>0</v>
      </c>
      <c r="H641" s="16">
        <f t="shared" si="11"/>
        <v>0</v>
      </c>
      <c r="I641" s="16">
        <v>1</v>
      </c>
    </row>
    <row r="642" spans="1:31" s="77" customFormat="1" ht="90" x14ac:dyDescent="0.25">
      <c r="A642" s="609"/>
      <c r="B642" s="557"/>
      <c r="C642" s="122" t="s">
        <v>4937</v>
      </c>
      <c r="D642" s="123" t="s">
        <v>4938</v>
      </c>
      <c r="E642" s="275" t="s">
        <v>520</v>
      </c>
      <c r="F642" s="275" t="s">
        <v>121</v>
      </c>
      <c r="G642" s="3">
        <v>947000</v>
      </c>
      <c r="H642" s="3">
        <f>G642*I642</f>
        <v>947000</v>
      </c>
      <c r="I642" s="3">
        <v>1</v>
      </c>
    </row>
    <row r="643" spans="1:31" s="77" customFormat="1" ht="75" x14ac:dyDescent="0.25">
      <c r="A643" s="609"/>
      <c r="B643" s="559"/>
      <c r="C643" s="122" t="s">
        <v>4939</v>
      </c>
      <c r="D643" s="120" t="s">
        <v>4940</v>
      </c>
      <c r="E643" s="275" t="s">
        <v>120</v>
      </c>
      <c r="F643" s="275" t="s">
        <v>121</v>
      </c>
      <c r="G643" s="3">
        <v>954500</v>
      </c>
      <c r="H643" s="3">
        <f t="shared" si="11"/>
        <v>954500</v>
      </c>
      <c r="I643" s="3">
        <v>1</v>
      </c>
    </row>
    <row r="644" spans="1:31" s="77" customFormat="1" ht="105" x14ac:dyDescent="0.25">
      <c r="A644" s="609"/>
      <c r="B644" s="557">
        <v>5113</v>
      </c>
      <c r="C644" s="122" t="s">
        <v>4941</v>
      </c>
      <c r="D644" s="123" t="s">
        <v>4942</v>
      </c>
      <c r="E644" s="275" t="s">
        <v>520</v>
      </c>
      <c r="F644" s="275" t="s">
        <v>121</v>
      </c>
      <c r="G644" s="3">
        <v>0</v>
      </c>
      <c r="H644" s="3">
        <f t="shared" si="11"/>
        <v>0</v>
      </c>
      <c r="I644" s="3">
        <v>1</v>
      </c>
      <c r="J644" s="326"/>
      <c r="K644" s="326"/>
      <c r="L644" s="326"/>
      <c r="M644" s="326"/>
      <c r="N644" s="326"/>
      <c r="O644" s="326"/>
      <c r="P644" s="326"/>
      <c r="Q644" s="326"/>
      <c r="R644" s="326"/>
      <c r="S644" s="326"/>
      <c r="T644" s="326"/>
      <c r="U644" s="326"/>
      <c r="V644" s="326"/>
      <c r="W644" s="326"/>
      <c r="X644" s="326"/>
      <c r="Y644" s="326"/>
      <c r="Z644" s="326"/>
      <c r="AA644" s="326"/>
      <c r="AB644" s="326"/>
      <c r="AC644" s="326"/>
      <c r="AD644" s="326"/>
      <c r="AE644" s="326"/>
    </row>
    <row r="645" spans="1:31" s="87" customFormat="1" ht="30" x14ac:dyDescent="0.25">
      <c r="A645" s="609"/>
      <c r="B645" s="559"/>
      <c r="C645" s="119">
        <v>98111140</v>
      </c>
      <c r="D645" s="120" t="s">
        <v>532</v>
      </c>
      <c r="E645" s="327" t="s">
        <v>120</v>
      </c>
      <c r="F645" s="327" t="s">
        <v>121</v>
      </c>
      <c r="G645" s="327">
        <v>0</v>
      </c>
      <c r="H645" s="327">
        <f t="shared" si="11"/>
        <v>0</v>
      </c>
      <c r="I645" s="327">
        <v>1</v>
      </c>
      <c r="J645" s="326"/>
      <c r="K645" s="326"/>
      <c r="L645" s="326"/>
      <c r="M645" s="326"/>
      <c r="N645" s="326"/>
      <c r="O645" s="326"/>
      <c r="P645" s="326"/>
      <c r="Q645" s="326"/>
      <c r="R645" s="326"/>
      <c r="S645" s="326"/>
      <c r="T645" s="326"/>
      <c r="U645" s="326"/>
      <c r="V645" s="326"/>
      <c r="W645" s="326"/>
      <c r="X645" s="326"/>
      <c r="Y645" s="326"/>
      <c r="Z645" s="326"/>
      <c r="AA645" s="326"/>
      <c r="AB645" s="326"/>
      <c r="AC645" s="326"/>
      <c r="AD645" s="326"/>
      <c r="AE645" s="326"/>
    </row>
    <row r="646" spans="1:31" s="77" customFormat="1" ht="39.950000000000003" customHeight="1" x14ac:dyDescent="0.25">
      <c r="A646" s="609"/>
      <c r="B646" s="573" t="s">
        <v>2465</v>
      </c>
      <c r="C646" s="574"/>
      <c r="D646" s="574"/>
      <c r="E646" s="574"/>
      <c r="F646" s="574"/>
      <c r="G646" s="575"/>
      <c r="H646" s="2">
        <f>SUM(H647+H653)</f>
        <v>89654716</v>
      </c>
      <c r="I646" s="2"/>
    </row>
    <row r="647" spans="1:31" s="77" customFormat="1" ht="15" customHeight="1" x14ac:dyDescent="0.25">
      <c r="A647" s="609"/>
      <c r="B647" s="570" t="s">
        <v>154</v>
      </c>
      <c r="C647" s="571"/>
      <c r="D647" s="571"/>
      <c r="E647" s="571"/>
      <c r="F647" s="571"/>
      <c r="G647" s="572"/>
      <c r="H647" s="278">
        <f>SUM(H648:H652)</f>
        <v>85492716</v>
      </c>
      <c r="I647" s="278"/>
    </row>
    <row r="648" spans="1:31" s="77" customFormat="1" ht="60" x14ac:dyDescent="0.25">
      <c r="A648" s="609"/>
      <c r="B648" s="557">
        <v>4251</v>
      </c>
      <c r="C648" s="126">
        <v>45221142</v>
      </c>
      <c r="D648" s="125" t="s">
        <v>4943</v>
      </c>
      <c r="E648" s="79" t="s">
        <v>149</v>
      </c>
      <c r="F648" s="79" t="s">
        <v>121</v>
      </c>
      <c r="G648" s="16">
        <v>13500000</v>
      </c>
      <c r="H648" s="16">
        <f>G648*I648</f>
        <v>13500000</v>
      </c>
      <c r="I648" s="16">
        <v>1</v>
      </c>
    </row>
    <row r="649" spans="1:31" s="77" customFormat="1" ht="60" x14ac:dyDescent="0.25">
      <c r="A649" s="609"/>
      <c r="B649" s="558"/>
      <c r="C649" s="122" t="s">
        <v>4944</v>
      </c>
      <c r="D649" s="120" t="s">
        <v>4945</v>
      </c>
      <c r="E649" s="275" t="s">
        <v>149</v>
      </c>
      <c r="F649" s="275" t="s">
        <v>121</v>
      </c>
      <c r="G649" s="3">
        <v>48962716</v>
      </c>
      <c r="H649" s="3">
        <f>G649*I649</f>
        <v>48962716</v>
      </c>
      <c r="I649" s="3">
        <v>1</v>
      </c>
    </row>
    <row r="650" spans="1:31" s="77" customFormat="1" ht="45" x14ac:dyDescent="0.25">
      <c r="A650" s="609"/>
      <c r="B650" s="558"/>
      <c r="C650" s="126">
        <v>45221142</v>
      </c>
      <c r="D650" s="125" t="s">
        <v>4946</v>
      </c>
      <c r="E650" s="79" t="s">
        <v>149</v>
      </c>
      <c r="F650" s="79" t="s">
        <v>121</v>
      </c>
      <c r="G650" s="16">
        <v>0</v>
      </c>
      <c r="H650" s="16">
        <f>G650*I650</f>
        <v>0</v>
      </c>
      <c r="I650" s="16">
        <v>1</v>
      </c>
    </row>
    <row r="651" spans="1:31" s="77" customFormat="1" ht="90" x14ac:dyDescent="0.25">
      <c r="A651" s="609"/>
      <c r="B651" s="558"/>
      <c r="C651" s="122" t="s">
        <v>4947</v>
      </c>
      <c r="D651" s="120" t="s">
        <v>4948</v>
      </c>
      <c r="E651" s="275" t="s">
        <v>149</v>
      </c>
      <c r="F651" s="275" t="s">
        <v>121</v>
      </c>
      <c r="G651" s="3">
        <v>0</v>
      </c>
      <c r="H651" s="3">
        <f>G651*I651</f>
        <v>0</v>
      </c>
      <c r="I651" s="3">
        <v>1</v>
      </c>
    </row>
    <row r="652" spans="1:31" s="77" customFormat="1" ht="90" x14ac:dyDescent="0.25">
      <c r="A652" s="609"/>
      <c r="B652" s="559"/>
      <c r="C652" s="122" t="s">
        <v>4949</v>
      </c>
      <c r="D652" s="120" t="s">
        <v>4950</v>
      </c>
      <c r="E652" s="275" t="s">
        <v>149</v>
      </c>
      <c r="F652" s="275" t="s">
        <v>121</v>
      </c>
      <c r="G652" s="3">
        <v>23030000</v>
      </c>
      <c r="H652" s="3">
        <f>G652*I652</f>
        <v>23030000</v>
      </c>
      <c r="I652" s="3">
        <v>1</v>
      </c>
    </row>
    <row r="653" spans="1:31" s="77" customFormat="1" ht="15" customHeight="1" x14ac:dyDescent="0.25">
      <c r="A653" s="609"/>
      <c r="B653" s="570" t="s">
        <v>118</v>
      </c>
      <c r="C653" s="571"/>
      <c r="D653" s="571"/>
      <c r="E653" s="571"/>
      <c r="F653" s="571"/>
      <c r="G653" s="572"/>
      <c r="H653" s="278">
        <f>SUM(H654:H658)</f>
        <v>4162000</v>
      </c>
      <c r="I653" s="278"/>
    </row>
    <row r="654" spans="1:31" s="77" customFormat="1" ht="90" x14ac:dyDescent="0.25">
      <c r="A654" s="609"/>
      <c r="B654" s="107">
        <v>4251</v>
      </c>
      <c r="C654" s="122" t="s">
        <v>4951</v>
      </c>
      <c r="D654" s="120" t="s">
        <v>4952</v>
      </c>
      <c r="E654" s="275" t="s">
        <v>520</v>
      </c>
      <c r="F654" s="275" t="s">
        <v>121</v>
      </c>
      <c r="G654" s="3">
        <v>1750000</v>
      </c>
      <c r="H654" s="3">
        <f>G654*I654</f>
        <v>1750000</v>
      </c>
      <c r="I654" s="3">
        <v>1</v>
      </c>
    </row>
    <row r="655" spans="1:31" s="77" customFormat="1" ht="90" x14ac:dyDescent="0.25">
      <c r="A655" s="609"/>
      <c r="B655" s="107">
        <v>5113</v>
      </c>
      <c r="C655" s="105" t="s">
        <v>4953</v>
      </c>
      <c r="D655" s="1" t="s">
        <v>4954</v>
      </c>
      <c r="E655" s="275" t="s">
        <v>520</v>
      </c>
      <c r="F655" s="275" t="s">
        <v>121</v>
      </c>
      <c r="G655" s="3">
        <v>1632000</v>
      </c>
      <c r="H655" s="3">
        <f>G655*I655</f>
        <v>1632000</v>
      </c>
      <c r="I655" s="3">
        <v>1</v>
      </c>
    </row>
    <row r="656" spans="1:31" s="84" customFormat="1" ht="30" x14ac:dyDescent="0.25">
      <c r="A656" s="609"/>
      <c r="B656" s="107">
        <v>4251</v>
      </c>
      <c r="C656" s="124">
        <v>98111140</v>
      </c>
      <c r="D656" s="129" t="s">
        <v>532</v>
      </c>
      <c r="E656" s="280" t="s">
        <v>120</v>
      </c>
      <c r="F656" s="280" t="s">
        <v>121</v>
      </c>
      <c r="G656" s="7">
        <v>0</v>
      </c>
      <c r="H656" s="7">
        <f>G656*I656</f>
        <v>0</v>
      </c>
      <c r="I656" s="7">
        <v>1</v>
      </c>
    </row>
    <row r="657" spans="1:9" s="77" customFormat="1" ht="135" x14ac:dyDescent="0.25">
      <c r="A657" s="609"/>
      <c r="B657" s="275">
        <v>5113</v>
      </c>
      <c r="C657" s="126">
        <v>71351540</v>
      </c>
      <c r="D657" s="125" t="s">
        <v>4955</v>
      </c>
      <c r="E657" s="79" t="s">
        <v>172</v>
      </c>
      <c r="F657" s="79" t="s">
        <v>121</v>
      </c>
      <c r="G657" s="16">
        <v>470000</v>
      </c>
      <c r="H657" s="16">
        <f>G657*I657</f>
        <v>470000</v>
      </c>
      <c r="I657" s="16">
        <v>1</v>
      </c>
    </row>
    <row r="658" spans="1:9" s="77" customFormat="1" ht="60" x14ac:dyDescent="0.25">
      <c r="A658" s="609"/>
      <c r="B658" s="275">
        <v>5129</v>
      </c>
      <c r="C658" s="122" t="s">
        <v>4956</v>
      </c>
      <c r="D658" s="120" t="s">
        <v>4957</v>
      </c>
      <c r="E658" s="275" t="s">
        <v>520</v>
      </c>
      <c r="F658" s="275" t="s">
        <v>121</v>
      </c>
      <c r="G658" s="3">
        <v>310000</v>
      </c>
      <c r="H658" s="3">
        <f>G658*I658</f>
        <v>310000</v>
      </c>
      <c r="I658" s="3">
        <v>1</v>
      </c>
    </row>
    <row r="659" spans="1:9" s="77" customFormat="1" ht="30" customHeight="1" x14ac:dyDescent="0.25">
      <c r="A659" s="609"/>
      <c r="B659" s="573" t="s">
        <v>2473</v>
      </c>
      <c r="C659" s="574"/>
      <c r="D659" s="574"/>
      <c r="E659" s="574"/>
      <c r="F659" s="574"/>
      <c r="G659" s="574"/>
      <c r="H659" s="574"/>
      <c r="I659" s="575"/>
    </row>
    <row r="660" spans="1:9" s="77" customFormat="1" x14ac:dyDescent="0.25">
      <c r="A660" s="609"/>
      <c r="B660" s="570" t="s">
        <v>11</v>
      </c>
      <c r="C660" s="571"/>
      <c r="D660" s="571"/>
      <c r="E660" s="571"/>
      <c r="F660" s="571"/>
      <c r="G660" s="572"/>
      <c r="H660" s="278">
        <f>SUM(H661:H662)</f>
        <v>25000000</v>
      </c>
      <c r="I660" s="278"/>
    </row>
    <row r="661" spans="1:9" s="77" customFormat="1" x14ac:dyDescent="0.25">
      <c r="A661" s="609"/>
      <c r="B661" s="557">
        <v>5129</v>
      </c>
      <c r="C661" s="126">
        <v>34921210</v>
      </c>
      <c r="D661" s="125" t="s">
        <v>4958</v>
      </c>
      <c r="E661" s="79" t="s">
        <v>149</v>
      </c>
      <c r="F661" s="79" t="s">
        <v>15</v>
      </c>
      <c r="G661" s="16">
        <v>2500000</v>
      </c>
      <c r="H661" s="16">
        <f>G661*I661</f>
        <v>25000000</v>
      </c>
      <c r="I661" s="16">
        <v>10</v>
      </c>
    </row>
    <row r="662" spans="1:9" s="77" customFormat="1" ht="30" x14ac:dyDescent="0.25">
      <c r="A662" s="609"/>
      <c r="B662" s="559"/>
      <c r="C662" s="126">
        <v>34921440</v>
      </c>
      <c r="D662" s="125" t="s">
        <v>561</v>
      </c>
      <c r="E662" s="79" t="s">
        <v>14</v>
      </c>
      <c r="F662" s="79" t="s">
        <v>15</v>
      </c>
      <c r="G662" s="16">
        <v>0</v>
      </c>
      <c r="H662" s="16">
        <f>G662*I662</f>
        <v>0</v>
      </c>
      <c r="I662" s="16">
        <v>1200</v>
      </c>
    </row>
    <row r="663" spans="1:9" s="77" customFormat="1" ht="15" customHeight="1" x14ac:dyDescent="0.25">
      <c r="A663" s="609"/>
      <c r="B663" s="570" t="s">
        <v>154</v>
      </c>
      <c r="C663" s="571"/>
      <c r="D663" s="571"/>
      <c r="E663" s="571"/>
      <c r="F663" s="571"/>
      <c r="G663" s="572"/>
      <c r="H663" s="278">
        <f>SUM(H664:H664)</f>
        <v>2000000</v>
      </c>
      <c r="I663" s="278"/>
    </row>
    <row r="664" spans="1:9" s="77" customFormat="1" ht="45" x14ac:dyDescent="0.25">
      <c r="A664" s="609"/>
      <c r="B664" s="275">
        <v>4251</v>
      </c>
      <c r="C664" s="126" t="s">
        <v>5537</v>
      </c>
      <c r="D664" s="125" t="s">
        <v>4959</v>
      </c>
      <c r="E664" s="79" t="s">
        <v>126</v>
      </c>
      <c r="F664" s="79" t="s">
        <v>121</v>
      </c>
      <c r="G664" s="16">
        <v>2000000</v>
      </c>
      <c r="H664" s="16">
        <f>G664*I664</f>
        <v>2000000</v>
      </c>
      <c r="I664" s="16">
        <v>1</v>
      </c>
    </row>
    <row r="665" spans="1:9" s="77" customFormat="1" ht="15" customHeight="1" x14ac:dyDescent="0.25">
      <c r="A665" s="609"/>
      <c r="B665" s="570" t="s">
        <v>118</v>
      </c>
      <c r="C665" s="571"/>
      <c r="D665" s="571"/>
      <c r="E665" s="571"/>
      <c r="F665" s="571"/>
      <c r="G665" s="572"/>
      <c r="H665" s="278">
        <f>SUM(H666:H666)</f>
        <v>15096000</v>
      </c>
      <c r="I665" s="278"/>
    </row>
    <row r="666" spans="1:9" s="77" customFormat="1" ht="30" x14ac:dyDescent="0.25">
      <c r="A666" s="609"/>
      <c r="B666" s="275">
        <v>4239</v>
      </c>
      <c r="C666" s="122" t="s">
        <v>4960</v>
      </c>
      <c r="D666" s="120" t="s">
        <v>4961</v>
      </c>
      <c r="E666" s="275" t="s">
        <v>126</v>
      </c>
      <c r="F666" s="275" t="s">
        <v>121</v>
      </c>
      <c r="G666" s="3">
        <v>15096000</v>
      </c>
      <c r="H666" s="3">
        <f>G666*I666</f>
        <v>15096000</v>
      </c>
      <c r="I666" s="3">
        <v>1</v>
      </c>
    </row>
    <row r="667" spans="1:9" s="77" customFormat="1" ht="39.950000000000003" customHeight="1" x14ac:dyDescent="0.25">
      <c r="A667" s="609"/>
      <c r="B667" s="573" t="s">
        <v>178</v>
      </c>
      <c r="C667" s="574"/>
      <c r="D667" s="574"/>
      <c r="E667" s="574"/>
      <c r="F667" s="574"/>
      <c r="G667" s="575"/>
      <c r="H667" s="2">
        <f>SUM(H668)</f>
        <v>4280000000</v>
      </c>
      <c r="I667" s="2"/>
    </row>
    <row r="668" spans="1:9" s="77" customFormat="1" x14ac:dyDescent="0.25">
      <c r="A668" s="609"/>
      <c r="B668" s="570" t="s">
        <v>11</v>
      </c>
      <c r="C668" s="571"/>
      <c r="D668" s="571"/>
      <c r="E668" s="571"/>
      <c r="F668" s="571"/>
      <c r="G668" s="572"/>
      <c r="H668" s="278">
        <f>SUM(H669:H674)</f>
        <v>4280000000</v>
      </c>
      <c r="I668" s="278"/>
    </row>
    <row r="669" spans="1:9" s="77" customFormat="1" x14ac:dyDescent="0.25">
      <c r="A669" s="609"/>
      <c r="B669" s="557">
        <v>5129</v>
      </c>
      <c r="C669" s="122" t="s">
        <v>4962</v>
      </c>
      <c r="D669" s="120" t="s">
        <v>4963</v>
      </c>
      <c r="E669" s="275" t="s">
        <v>149</v>
      </c>
      <c r="F669" s="275" t="s">
        <v>15</v>
      </c>
      <c r="G669" s="3">
        <v>10000000</v>
      </c>
      <c r="H669" s="3">
        <f t="shared" ref="H669:H674" si="12">G669*I669</f>
        <v>460000000</v>
      </c>
      <c r="I669" s="3">
        <v>46</v>
      </c>
    </row>
    <row r="670" spans="1:9" s="77" customFormat="1" ht="30" x14ac:dyDescent="0.25">
      <c r="A670" s="609"/>
      <c r="B670" s="558"/>
      <c r="C670" s="122" t="s">
        <v>4964</v>
      </c>
      <c r="D670" s="120" t="s">
        <v>4965</v>
      </c>
      <c r="E670" s="275" t="s">
        <v>149</v>
      </c>
      <c r="F670" s="275" t="s">
        <v>15</v>
      </c>
      <c r="G670" s="3">
        <v>10000000</v>
      </c>
      <c r="H670" s="3">
        <f t="shared" si="12"/>
        <v>1000000000</v>
      </c>
      <c r="I670" s="3">
        <v>100</v>
      </c>
    </row>
    <row r="671" spans="1:9" s="77" customFormat="1" ht="30" x14ac:dyDescent="0.25">
      <c r="A671" s="609"/>
      <c r="B671" s="558"/>
      <c r="C671" s="122" t="s">
        <v>4966</v>
      </c>
      <c r="D671" s="120" t="s">
        <v>4965</v>
      </c>
      <c r="E671" s="275" t="s">
        <v>149</v>
      </c>
      <c r="F671" s="275" t="s">
        <v>15</v>
      </c>
      <c r="G671" s="3">
        <v>10000000</v>
      </c>
      <c r="H671" s="3">
        <f t="shared" si="12"/>
        <v>910000000</v>
      </c>
      <c r="I671" s="3">
        <v>91</v>
      </c>
    </row>
    <row r="672" spans="1:9" s="77" customFormat="1" ht="30" x14ac:dyDescent="0.25">
      <c r="A672" s="609"/>
      <c r="B672" s="558"/>
      <c r="C672" s="122" t="s">
        <v>4967</v>
      </c>
      <c r="D672" s="120" t="s">
        <v>4965</v>
      </c>
      <c r="E672" s="275" t="s">
        <v>149</v>
      </c>
      <c r="F672" s="275" t="s">
        <v>15</v>
      </c>
      <c r="G672" s="3">
        <v>10000000</v>
      </c>
      <c r="H672" s="3">
        <f t="shared" si="12"/>
        <v>890000000</v>
      </c>
      <c r="I672" s="3">
        <v>89</v>
      </c>
    </row>
    <row r="673" spans="1:9" s="77" customFormat="1" ht="30" x14ac:dyDescent="0.25">
      <c r="A673" s="609"/>
      <c r="B673" s="558"/>
      <c r="C673" s="122" t="s">
        <v>4968</v>
      </c>
      <c r="D673" s="120" t="s">
        <v>4965</v>
      </c>
      <c r="E673" s="275" t="s">
        <v>149</v>
      </c>
      <c r="F673" s="275" t="s">
        <v>15</v>
      </c>
      <c r="G673" s="3">
        <v>10000000</v>
      </c>
      <c r="H673" s="3">
        <f t="shared" si="12"/>
        <v>1000000000</v>
      </c>
      <c r="I673" s="3">
        <v>100</v>
      </c>
    </row>
    <row r="674" spans="1:9" s="77" customFormat="1" x14ac:dyDescent="0.25">
      <c r="A674" s="609"/>
      <c r="B674" s="559"/>
      <c r="C674" s="122" t="s">
        <v>4969</v>
      </c>
      <c r="D674" s="120" t="s">
        <v>4963</v>
      </c>
      <c r="E674" s="275" t="s">
        <v>149</v>
      </c>
      <c r="F674" s="275" t="s">
        <v>15</v>
      </c>
      <c r="G674" s="3">
        <v>10000000</v>
      </c>
      <c r="H674" s="3">
        <f t="shared" si="12"/>
        <v>20000000</v>
      </c>
      <c r="I674" s="3">
        <v>2</v>
      </c>
    </row>
    <row r="675" spans="1:9" s="77" customFormat="1" ht="39.950000000000003" customHeight="1" x14ac:dyDescent="0.25">
      <c r="A675" s="609"/>
      <c r="B675" s="573" t="s">
        <v>4970</v>
      </c>
      <c r="C675" s="574"/>
      <c r="D675" s="574"/>
      <c r="E675" s="574"/>
      <c r="F675" s="574"/>
      <c r="G675" s="575"/>
      <c r="H675" s="2">
        <f>SUM(H676+H678)</f>
        <v>1233000</v>
      </c>
      <c r="I675" s="2"/>
    </row>
    <row r="676" spans="1:9" s="77" customFormat="1" ht="15" customHeight="1" x14ac:dyDescent="0.25">
      <c r="A676" s="609"/>
      <c r="B676" s="570" t="s">
        <v>154</v>
      </c>
      <c r="C676" s="571"/>
      <c r="D676" s="571"/>
      <c r="E676" s="571"/>
      <c r="F676" s="571"/>
      <c r="G676" s="572"/>
      <c r="H676" s="278">
        <f>SUM(H677:H677)</f>
        <v>0</v>
      </c>
      <c r="I676" s="278"/>
    </row>
    <row r="677" spans="1:9" s="77" customFormat="1" ht="90" x14ac:dyDescent="0.25">
      <c r="A677" s="609"/>
      <c r="B677" s="275">
        <v>5112</v>
      </c>
      <c r="C677" s="122" t="s">
        <v>4971</v>
      </c>
      <c r="D677" s="120" t="s">
        <v>4972</v>
      </c>
      <c r="E677" s="275" t="s">
        <v>149</v>
      </c>
      <c r="F677" s="275" t="s">
        <v>121</v>
      </c>
      <c r="G677" s="3">
        <v>0</v>
      </c>
      <c r="H677" s="3">
        <f>G677*I677</f>
        <v>0</v>
      </c>
      <c r="I677" s="3">
        <v>1</v>
      </c>
    </row>
    <row r="678" spans="1:9" s="77" customFormat="1" ht="15" customHeight="1" x14ac:dyDescent="0.25">
      <c r="A678" s="609"/>
      <c r="B678" s="570" t="s">
        <v>118</v>
      </c>
      <c r="C678" s="571"/>
      <c r="D678" s="571"/>
      <c r="E678" s="571"/>
      <c r="F678" s="571"/>
      <c r="G678" s="572"/>
      <c r="H678" s="278">
        <f>SUM(H679:H679)</f>
        <v>1233000</v>
      </c>
      <c r="I678" s="278"/>
    </row>
    <row r="679" spans="1:9" s="77" customFormat="1" ht="90" x14ac:dyDescent="0.25">
      <c r="A679" s="609"/>
      <c r="B679" s="275">
        <v>5112</v>
      </c>
      <c r="C679" s="122" t="s">
        <v>4973</v>
      </c>
      <c r="D679" s="120" t="s">
        <v>4974</v>
      </c>
      <c r="E679" s="275" t="s">
        <v>520</v>
      </c>
      <c r="F679" s="275" t="s">
        <v>121</v>
      </c>
      <c r="G679" s="3">
        <v>1233000</v>
      </c>
      <c r="H679" s="3">
        <f>G679*I679</f>
        <v>1233000</v>
      </c>
      <c r="I679" s="3">
        <v>1</v>
      </c>
    </row>
    <row r="680" spans="1:9" s="77" customFormat="1" ht="39.950000000000003" customHeight="1" x14ac:dyDescent="0.25">
      <c r="A680" s="609"/>
      <c r="B680" s="573" t="s">
        <v>4975</v>
      </c>
      <c r="C680" s="574"/>
      <c r="D680" s="574"/>
      <c r="E680" s="574"/>
      <c r="F680" s="574"/>
      <c r="G680" s="575"/>
      <c r="H680" s="2">
        <f>SUM(H681+H683)</f>
        <v>5299800</v>
      </c>
      <c r="I680" s="2"/>
    </row>
    <row r="681" spans="1:9" s="77" customFormat="1" x14ac:dyDescent="0.25">
      <c r="A681" s="609"/>
      <c r="B681" s="570" t="s">
        <v>11</v>
      </c>
      <c r="C681" s="571"/>
      <c r="D681" s="571"/>
      <c r="E681" s="571"/>
      <c r="F681" s="571"/>
      <c r="G681" s="572"/>
      <c r="H681" s="278">
        <f>SUM(H682:H682)</f>
        <v>3299800</v>
      </c>
      <c r="I681" s="278"/>
    </row>
    <row r="682" spans="1:9" s="77" customFormat="1" x14ac:dyDescent="0.25">
      <c r="A682" s="609"/>
      <c r="B682" s="275">
        <v>4269</v>
      </c>
      <c r="C682" s="122" t="s">
        <v>4976</v>
      </c>
      <c r="D682" s="120" t="s">
        <v>4977</v>
      </c>
      <c r="E682" s="275" t="s">
        <v>14</v>
      </c>
      <c r="F682" s="275" t="s">
        <v>15</v>
      </c>
      <c r="G682" s="3">
        <v>700</v>
      </c>
      <c r="H682" s="3">
        <f>G682*I682</f>
        <v>3299800</v>
      </c>
      <c r="I682" s="3">
        <v>4714</v>
      </c>
    </row>
    <row r="683" spans="1:9" s="77" customFormat="1" ht="15" customHeight="1" x14ac:dyDescent="0.25">
      <c r="A683" s="609"/>
      <c r="B683" s="570" t="s">
        <v>118</v>
      </c>
      <c r="C683" s="571"/>
      <c r="D683" s="571"/>
      <c r="E683" s="571"/>
      <c r="F683" s="571"/>
      <c r="G683" s="572"/>
      <c r="H683" s="278">
        <f>SUM(H684:H684)</f>
        <v>2000000</v>
      </c>
      <c r="I683" s="278"/>
    </row>
    <row r="684" spans="1:9" s="77" customFormat="1" ht="75" x14ac:dyDescent="0.25">
      <c r="A684" s="609"/>
      <c r="B684" s="275">
        <v>4234</v>
      </c>
      <c r="C684" s="122" t="s">
        <v>4978</v>
      </c>
      <c r="D684" s="120" t="s">
        <v>4979</v>
      </c>
      <c r="E684" s="275" t="s">
        <v>14</v>
      </c>
      <c r="F684" s="275" t="s">
        <v>121</v>
      </c>
      <c r="G684" s="3">
        <v>2000000</v>
      </c>
      <c r="H684" s="3">
        <f>G684*I684</f>
        <v>2000000</v>
      </c>
      <c r="I684" s="3">
        <v>1</v>
      </c>
    </row>
    <row r="685" spans="1:9" s="77" customFormat="1" ht="39.950000000000003" customHeight="1" x14ac:dyDescent="0.25">
      <c r="A685" s="609"/>
      <c r="B685" s="573" t="s">
        <v>4980</v>
      </c>
      <c r="C685" s="574"/>
      <c r="D685" s="574"/>
      <c r="E685" s="574"/>
      <c r="F685" s="574"/>
      <c r="G685" s="575"/>
      <c r="H685" s="2">
        <f>SUM(H686+H689)</f>
        <v>40950000</v>
      </c>
      <c r="I685" s="2"/>
    </row>
    <row r="686" spans="1:9" s="77" customFormat="1" x14ac:dyDescent="0.25">
      <c r="A686" s="609"/>
      <c r="B686" s="570" t="s">
        <v>11</v>
      </c>
      <c r="C686" s="571"/>
      <c r="D686" s="571"/>
      <c r="E686" s="571"/>
      <c r="F686" s="571"/>
      <c r="G686" s="572"/>
      <c r="H686" s="278">
        <f>SUM(H687:H688)</f>
        <v>15950000</v>
      </c>
      <c r="I686" s="278"/>
    </row>
    <row r="687" spans="1:9" s="77" customFormat="1" x14ac:dyDescent="0.25">
      <c r="A687" s="609"/>
      <c r="B687" s="557">
        <v>4239</v>
      </c>
      <c r="C687" s="122" t="s">
        <v>4981</v>
      </c>
      <c r="D687" s="120" t="s">
        <v>4982</v>
      </c>
      <c r="E687" s="275" t="s">
        <v>126</v>
      </c>
      <c r="F687" s="275" t="s">
        <v>15</v>
      </c>
      <c r="G687" s="3">
        <v>3900</v>
      </c>
      <c r="H687" s="3">
        <f>G687*I687</f>
        <v>13650000</v>
      </c>
      <c r="I687" s="3">
        <v>3500</v>
      </c>
    </row>
    <row r="688" spans="1:9" s="77" customFormat="1" x14ac:dyDescent="0.25">
      <c r="A688" s="609"/>
      <c r="B688" s="559"/>
      <c r="C688" s="122" t="s">
        <v>4983</v>
      </c>
      <c r="D688" s="120" t="s">
        <v>4984</v>
      </c>
      <c r="E688" s="275" t="s">
        <v>126</v>
      </c>
      <c r="F688" s="275" t="s">
        <v>15</v>
      </c>
      <c r="G688" s="3">
        <v>4600</v>
      </c>
      <c r="H688" s="3">
        <f>G688*I688</f>
        <v>2300000</v>
      </c>
      <c r="I688" s="3">
        <v>500</v>
      </c>
    </row>
    <row r="689" spans="1:9" s="77" customFormat="1" ht="15" customHeight="1" x14ac:dyDescent="0.25">
      <c r="A689" s="609"/>
      <c r="B689" s="570" t="s">
        <v>154</v>
      </c>
      <c r="C689" s="571"/>
      <c r="D689" s="571"/>
      <c r="E689" s="571"/>
      <c r="F689" s="571"/>
      <c r="G689" s="572"/>
      <c r="H689" s="278">
        <f>SUM(H690:H691)</f>
        <v>25000000</v>
      </c>
      <c r="I689" s="278"/>
    </row>
    <row r="690" spans="1:9" s="77" customFormat="1" ht="60" x14ac:dyDescent="0.25">
      <c r="A690" s="609"/>
      <c r="B690" s="557">
        <v>4239</v>
      </c>
      <c r="C690" s="122" t="s">
        <v>4985</v>
      </c>
      <c r="D690" s="120" t="s">
        <v>4986</v>
      </c>
      <c r="E690" s="275" t="s">
        <v>126</v>
      </c>
      <c r="F690" s="275" t="s">
        <v>121</v>
      </c>
      <c r="G690" s="3">
        <v>15000000</v>
      </c>
      <c r="H690" s="3">
        <f>G690*I690</f>
        <v>15000000</v>
      </c>
      <c r="I690" s="3">
        <v>1</v>
      </c>
    </row>
    <row r="691" spans="1:9" s="77" customFormat="1" ht="60" x14ac:dyDescent="0.25">
      <c r="A691" s="609"/>
      <c r="B691" s="559"/>
      <c r="C691" s="122" t="s">
        <v>4987</v>
      </c>
      <c r="D691" s="120" t="s">
        <v>4988</v>
      </c>
      <c r="E691" s="275" t="s">
        <v>126</v>
      </c>
      <c r="F691" s="275" t="s">
        <v>121</v>
      </c>
      <c r="G691" s="3">
        <v>10000000</v>
      </c>
      <c r="H691" s="3">
        <f>G691*I691</f>
        <v>10000000</v>
      </c>
      <c r="I691" s="3">
        <v>1</v>
      </c>
    </row>
    <row r="692" spans="1:9" s="77" customFormat="1" ht="39.950000000000003" customHeight="1" x14ac:dyDescent="0.25">
      <c r="A692" s="609"/>
      <c r="B692" s="573" t="s">
        <v>210</v>
      </c>
      <c r="C692" s="574"/>
      <c r="D692" s="574"/>
      <c r="E692" s="574"/>
      <c r="F692" s="574"/>
      <c r="G692" s="575"/>
      <c r="H692" s="2">
        <f>SUM(H693+H696)</f>
        <v>95400000</v>
      </c>
      <c r="I692" s="2"/>
    </row>
    <row r="693" spans="1:9" s="77" customFormat="1" ht="15" customHeight="1" x14ac:dyDescent="0.25">
      <c r="A693" s="609"/>
      <c r="B693" s="570" t="s">
        <v>154</v>
      </c>
      <c r="C693" s="571"/>
      <c r="D693" s="571"/>
      <c r="E693" s="571"/>
      <c r="F693" s="571"/>
      <c r="G693" s="572"/>
      <c r="H693" s="278">
        <f>SUM(H694:H695)</f>
        <v>54300000</v>
      </c>
      <c r="I693" s="278"/>
    </row>
    <row r="694" spans="1:9" s="77" customFormat="1" ht="45" x14ac:dyDescent="0.25">
      <c r="A694" s="609"/>
      <c r="B694" s="275">
        <v>4251</v>
      </c>
      <c r="C694" s="122" t="s">
        <v>4989</v>
      </c>
      <c r="D694" s="120" t="s">
        <v>4990</v>
      </c>
      <c r="E694" s="275" t="s">
        <v>149</v>
      </c>
      <c r="F694" s="275" t="s">
        <v>121</v>
      </c>
      <c r="G694" s="3">
        <v>34300000</v>
      </c>
      <c r="H694" s="3">
        <f>G694*I694</f>
        <v>34300000</v>
      </c>
      <c r="I694" s="3">
        <v>1</v>
      </c>
    </row>
    <row r="695" spans="1:9" s="77" customFormat="1" ht="45" x14ac:dyDescent="0.25">
      <c r="A695" s="609"/>
      <c r="B695" s="275">
        <v>4861</v>
      </c>
      <c r="C695" s="122" t="s">
        <v>4991</v>
      </c>
      <c r="D695" s="120" t="s">
        <v>4990</v>
      </c>
      <c r="E695" s="275" t="s">
        <v>149</v>
      </c>
      <c r="F695" s="275" t="s">
        <v>121</v>
      </c>
      <c r="G695" s="3">
        <v>20000000</v>
      </c>
      <c r="H695" s="3">
        <f>G695*I695</f>
        <v>20000000</v>
      </c>
      <c r="I695" s="3">
        <v>1</v>
      </c>
    </row>
    <row r="696" spans="1:9" s="77" customFormat="1" ht="15" customHeight="1" x14ac:dyDescent="0.25">
      <c r="A696" s="609"/>
      <c r="B696" s="570" t="s">
        <v>118</v>
      </c>
      <c r="C696" s="571"/>
      <c r="D696" s="571"/>
      <c r="E696" s="571"/>
      <c r="F696" s="571"/>
      <c r="G696" s="572"/>
      <c r="H696" s="278">
        <f>SUM(H697:H700)</f>
        <v>41100000</v>
      </c>
      <c r="I696" s="278"/>
    </row>
    <row r="697" spans="1:9" s="77" customFormat="1" ht="30" x14ac:dyDescent="0.25">
      <c r="A697" s="609"/>
      <c r="B697" s="557">
        <v>4861</v>
      </c>
      <c r="C697" s="122" t="s">
        <v>4992</v>
      </c>
      <c r="D697" s="120" t="s">
        <v>213</v>
      </c>
      <c r="E697" s="275" t="s">
        <v>149</v>
      </c>
      <c r="F697" s="275" t="s">
        <v>121</v>
      </c>
      <c r="G697" s="3">
        <v>20000000</v>
      </c>
      <c r="H697" s="3">
        <f>G697*I697</f>
        <v>20000000</v>
      </c>
      <c r="I697" s="3">
        <v>1</v>
      </c>
    </row>
    <row r="698" spans="1:9" s="77" customFormat="1" ht="60" x14ac:dyDescent="0.25">
      <c r="A698" s="609"/>
      <c r="B698" s="558"/>
      <c r="C698" s="126">
        <v>71351540</v>
      </c>
      <c r="D698" s="125" t="s">
        <v>3267</v>
      </c>
      <c r="E698" s="79" t="s">
        <v>520</v>
      </c>
      <c r="F698" s="79" t="s">
        <v>121</v>
      </c>
      <c r="G698" s="16">
        <v>400000</v>
      </c>
      <c r="H698" s="16">
        <f>G698*I698</f>
        <v>400000</v>
      </c>
      <c r="I698" s="16">
        <v>1</v>
      </c>
    </row>
    <row r="699" spans="1:9" s="77" customFormat="1" ht="60" x14ac:dyDescent="0.25">
      <c r="A699" s="609"/>
      <c r="B699" s="558"/>
      <c r="C699" s="126">
        <v>71351540</v>
      </c>
      <c r="D699" s="125" t="s">
        <v>3267</v>
      </c>
      <c r="E699" s="79" t="s">
        <v>520</v>
      </c>
      <c r="F699" s="79" t="s">
        <v>121</v>
      </c>
      <c r="G699" s="16">
        <v>700000</v>
      </c>
      <c r="H699" s="16">
        <f>G699*I699</f>
        <v>700000</v>
      </c>
      <c r="I699" s="16">
        <v>1</v>
      </c>
    </row>
    <row r="700" spans="1:9" s="77" customFormat="1" ht="30" x14ac:dyDescent="0.25">
      <c r="A700" s="609"/>
      <c r="B700" s="559"/>
      <c r="C700" s="126">
        <v>71351540</v>
      </c>
      <c r="D700" s="125" t="s">
        <v>168</v>
      </c>
      <c r="E700" s="79" t="s">
        <v>149</v>
      </c>
      <c r="F700" s="79" t="s">
        <v>121</v>
      </c>
      <c r="G700" s="16">
        <v>20000000</v>
      </c>
      <c r="H700" s="16">
        <f>G700*I700</f>
        <v>20000000</v>
      </c>
      <c r="I700" s="16">
        <v>1</v>
      </c>
    </row>
    <row r="701" spans="1:9" s="77" customFormat="1" ht="39.950000000000003" customHeight="1" x14ac:dyDescent="0.25">
      <c r="A701" s="609"/>
      <c r="B701" s="573" t="s">
        <v>4993</v>
      </c>
      <c r="C701" s="574"/>
      <c r="D701" s="574"/>
      <c r="E701" s="574"/>
      <c r="F701" s="574"/>
      <c r="G701" s="575"/>
      <c r="H701" s="2">
        <f>SUM(H702+H710)</f>
        <v>322040000</v>
      </c>
      <c r="I701" s="2"/>
    </row>
    <row r="702" spans="1:9" s="77" customFormat="1" x14ac:dyDescent="0.25">
      <c r="A702" s="609"/>
      <c r="B702" s="570" t="s">
        <v>11</v>
      </c>
      <c r="C702" s="571"/>
      <c r="D702" s="571"/>
      <c r="E702" s="571"/>
      <c r="F702" s="571"/>
      <c r="G702" s="572"/>
      <c r="H702" s="278">
        <f>SUM(H703:H706)</f>
        <v>191000000</v>
      </c>
      <c r="I702" s="278"/>
    </row>
    <row r="703" spans="1:9" s="77" customFormat="1" ht="30" x14ac:dyDescent="0.25">
      <c r="A703" s="609"/>
      <c r="B703" s="557">
        <v>5121</v>
      </c>
      <c r="C703" s="127" t="s">
        <v>5424</v>
      </c>
      <c r="D703" s="128" t="s">
        <v>4994</v>
      </c>
      <c r="E703" s="80" t="s">
        <v>14</v>
      </c>
      <c r="F703" s="80" t="s">
        <v>15</v>
      </c>
      <c r="G703" s="53">
        <v>44000000</v>
      </c>
      <c r="H703" s="53">
        <f>G703*I703</f>
        <v>44000000</v>
      </c>
      <c r="I703" s="53">
        <v>1</v>
      </c>
    </row>
    <row r="704" spans="1:9" s="502" customFormat="1" ht="30" x14ac:dyDescent="0.25">
      <c r="A704" s="609"/>
      <c r="B704" s="558"/>
      <c r="C704" s="128" t="s">
        <v>6833</v>
      </c>
      <c r="D704" s="128" t="s">
        <v>6834</v>
      </c>
      <c r="E704" s="80" t="s">
        <v>14</v>
      </c>
      <c r="F704" s="80" t="s">
        <v>15</v>
      </c>
      <c r="G704" s="53">
        <v>0</v>
      </c>
      <c r="H704" s="53">
        <f>G704*I704</f>
        <v>0</v>
      </c>
      <c r="I704" s="53">
        <v>1</v>
      </c>
    </row>
    <row r="705" spans="1:9" s="77" customFormat="1" ht="60" x14ac:dyDescent="0.25">
      <c r="A705" s="609"/>
      <c r="B705" s="558"/>
      <c r="C705" s="127" t="s">
        <v>5726</v>
      </c>
      <c r="D705" s="128" t="s">
        <v>4995</v>
      </c>
      <c r="E705" s="127" t="s">
        <v>14</v>
      </c>
      <c r="F705" s="127" t="s">
        <v>15</v>
      </c>
      <c r="G705" s="53">
        <v>0</v>
      </c>
      <c r="H705" s="53">
        <f>G705*I705</f>
        <v>0</v>
      </c>
      <c r="I705" s="53">
        <v>50</v>
      </c>
    </row>
    <row r="706" spans="1:9" s="77" customFormat="1" ht="30" x14ac:dyDescent="0.25">
      <c r="A706" s="609"/>
      <c r="B706" s="559"/>
      <c r="C706" s="127" t="s">
        <v>5425</v>
      </c>
      <c r="D706" s="128" t="s">
        <v>4996</v>
      </c>
      <c r="E706" s="80" t="s">
        <v>14</v>
      </c>
      <c r="F706" s="80" t="s">
        <v>15</v>
      </c>
      <c r="G706" s="53">
        <v>49000000</v>
      </c>
      <c r="H706" s="53">
        <f>G706*I706</f>
        <v>147000000</v>
      </c>
      <c r="I706" s="53">
        <v>3</v>
      </c>
    </row>
    <row r="707" spans="1:9" s="433" customFormat="1" x14ac:dyDescent="0.25">
      <c r="A707" s="609"/>
      <c r="B707" s="429"/>
      <c r="C707" s="570" t="s">
        <v>154</v>
      </c>
      <c r="D707" s="571" t="s">
        <v>154</v>
      </c>
      <c r="E707" s="571"/>
      <c r="F707" s="571"/>
      <c r="G707" s="571"/>
      <c r="H707" s="572"/>
      <c r="I707" s="53"/>
    </row>
    <row r="708" spans="1:9" s="529" customFormat="1" ht="30" x14ac:dyDescent="0.25">
      <c r="A708" s="609"/>
      <c r="B708" s="127" t="s">
        <v>5926</v>
      </c>
      <c r="C708" s="127" t="s">
        <v>5924</v>
      </c>
      <c r="D708" s="128" t="s">
        <v>5925</v>
      </c>
      <c r="E708" s="127" t="s">
        <v>14</v>
      </c>
      <c r="F708" s="127" t="s">
        <v>121</v>
      </c>
      <c r="G708" s="343">
        <v>6300000</v>
      </c>
      <c r="H708" s="343">
        <v>6300000</v>
      </c>
      <c r="I708" s="343">
        <v>1</v>
      </c>
    </row>
    <row r="709" spans="1:9" s="433" customFormat="1" ht="30" x14ac:dyDescent="0.25">
      <c r="A709" s="609"/>
      <c r="B709" s="127" t="s">
        <v>5484</v>
      </c>
      <c r="C709" s="127" t="s">
        <v>6591</v>
      </c>
      <c r="D709" s="127" t="s">
        <v>6592</v>
      </c>
      <c r="E709" s="127" t="s">
        <v>172</v>
      </c>
      <c r="F709" s="127" t="s">
        <v>121</v>
      </c>
      <c r="G709" s="127">
        <v>98200000</v>
      </c>
      <c r="H709" s="127">
        <v>98200000</v>
      </c>
      <c r="I709" s="127">
        <v>1</v>
      </c>
    </row>
    <row r="710" spans="1:9" s="77" customFormat="1" ht="15" customHeight="1" x14ac:dyDescent="0.25">
      <c r="A710" s="609"/>
      <c r="B710" s="570" t="s">
        <v>118</v>
      </c>
      <c r="C710" s="571"/>
      <c r="D710" s="571"/>
      <c r="E710" s="571"/>
      <c r="F710" s="571"/>
      <c r="G710" s="572"/>
      <c r="H710" s="278">
        <f>SUM(H712:H712)</f>
        <v>131040000</v>
      </c>
      <c r="I710" s="278"/>
    </row>
    <row r="711" spans="1:9" s="456" customFormat="1" ht="15" customHeight="1" x14ac:dyDescent="0.25">
      <c r="A711" s="609"/>
      <c r="B711" s="127" t="s">
        <v>5484</v>
      </c>
      <c r="C711" s="127" t="s">
        <v>6640</v>
      </c>
      <c r="D711" s="127" t="s">
        <v>5450</v>
      </c>
      <c r="E711" s="127" t="s">
        <v>172</v>
      </c>
      <c r="F711" s="127" t="s">
        <v>121</v>
      </c>
      <c r="G711" s="373">
        <v>1800</v>
      </c>
      <c r="H711" s="373">
        <v>1800</v>
      </c>
      <c r="I711" s="343">
        <v>1</v>
      </c>
    </row>
    <row r="712" spans="1:9" s="77" customFormat="1" ht="30.75" customHeight="1" x14ac:dyDescent="0.25">
      <c r="A712" s="609"/>
      <c r="B712" s="127">
        <v>4213</v>
      </c>
      <c r="C712" s="127" t="s">
        <v>4997</v>
      </c>
      <c r="D712" s="127" t="s">
        <v>4998</v>
      </c>
      <c r="E712" s="127" t="s">
        <v>149</v>
      </c>
      <c r="F712" s="127" t="s">
        <v>474</v>
      </c>
      <c r="G712" s="343">
        <v>9100</v>
      </c>
      <c r="H712" s="343">
        <f>G712*I712</f>
        <v>131040000</v>
      </c>
      <c r="I712" s="343">
        <v>14400</v>
      </c>
    </row>
    <row r="713" spans="1:9" s="77" customFormat="1" ht="15" customHeight="1" x14ac:dyDescent="0.25">
      <c r="A713" s="609"/>
      <c r="B713" s="573" t="s">
        <v>4999</v>
      </c>
      <c r="C713" s="574"/>
      <c r="D713" s="574"/>
      <c r="E713" s="574"/>
      <c r="F713" s="574"/>
      <c r="G713" s="575"/>
      <c r="H713" s="3"/>
      <c r="I713" s="3"/>
    </row>
    <row r="714" spans="1:9" s="478" customFormat="1" ht="15" customHeight="1" x14ac:dyDescent="0.25">
      <c r="A714" s="609"/>
      <c r="B714" s="767" t="s">
        <v>154</v>
      </c>
      <c r="C714" s="768"/>
      <c r="D714" s="768"/>
      <c r="E714" s="768"/>
      <c r="F714" s="768"/>
      <c r="G714" s="769"/>
      <c r="H714" s="3"/>
      <c r="I714" s="3"/>
    </row>
    <row r="715" spans="1:9" s="478" customFormat="1" ht="15" customHeight="1" x14ac:dyDescent="0.25">
      <c r="A715" s="609"/>
      <c r="B715" s="770" t="s">
        <v>5484</v>
      </c>
      <c r="C715" s="127" t="s">
        <v>6765</v>
      </c>
      <c r="D715" s="128" t="s">
        <v>5617</v>
      </c>
      <c r="E715" s="127" t="s">
        <v>149</v>
      </c>
      <c r="F715" s="127" t="s">
        <v>121</v>
      </c>
      <c r="G715" s="425">
        <v>52730619</v>
      </c>
      <c r="H715" s="425">
        <v>52730619</v>
      </c>
      <c r="I715" s="3">
        <v>1</v>
      </c>
    </row>
    <row r="716" spans="1:9" s="478" customFormat="1" ht="15" customHeight="1" x14ac:dyDescent="0.25">
      <c r="A716" s="609"/>
      <c r="B716" s="771"/>
      <c r="C716" s="127" t="s">
        <v>6766</v>
      </c>
      <c r="D716" s="128" t="s">
        <v>5617</v>
      </c>
      <c r="E716" s="127" t="s">
        <v>149</v>
      </c>
      <c r="F716" s="127" t="s">
        <v>121</v>
      </c>
      <c r="G716" s="425">
        <v>40333000</v>
      </c>
      <c r="H716" s="425">
        <v>40333000</v>
      </c>
      <c r="I716" s="3">
        <v>1</v>
      </c>
    </row>
    <row r="717" spans="1:9" s="478" customFormat="1" ht="15" customHeight="1" x14ac:dyDescent="0.25">
      <c r="A717" s="609"/>
      <c r="B717" s="772"/>
      <c r="C717" s="127" t="s">
        <v>6767</v>
      </c>
      <c r="D717" s="128" t="s">
        <v>5617</v>
      </c>
      <c r="E717" s="127" t="s">
        <v>149</v>
      </c>
      <c r="F717" s="127" t="s">
        <v>121</v>
      </c>
      <c r="G717" s="425">
        <v>31122815</v>
      </c>
      <c r="H717" s="425">
        <v>31122815</v>
      </c>
      <c r="I717" s="3">
        <v>1</v>
      </c>
    </row>
    <row r="718" spans="1:9" s="478" customFormat="1" ht="15" customHeight="1" x14ac:dyDescent="0.25">
      <c r="A718" s="609"/>
      <c r="B718" s="767" t="s">
        <v>118</v>
      </c>
      <c r="C718" s="768"/>
      <c r="D718" s="768"/>
      <c r="E718" s="768"/>
      <c r="F718" s="768"/>
      <c r="G718" s="769"/>
      <c r="H718" s="3"/>
      <c r="I718" s="3"/>
    </row>
    <row r="719" spans="1:9" s="77" customFormat="1" ht="30" x14ac:dyDescent="0.25">
      <c r="A719" s="609"/>
      <c r="B719" s="738">
        <v>5112</v>
      </c>
      <c r="C719" s="122" t="s">
        <v>5000</v>
      </c>
      <c r="D719" s="123" t="s">
        <v>532</v>
      </c>
      <c r="E719" s="122" t="s">
        <v>120</v>
      </c>
      <c r="F719" s="122" t="s">
        <v>121</v>
      </c>
      <c r="G719" s="122">
        <v>86610</v>
      </c>
      <c r="H719" s="122">
        <f>G719*I719</f>
        <v>86610</v>
      </c>
      <c r="I719" s="122">
        <v>1</v>
      </c>
    </row>
    <row r="720" spans="1:9" s="478" customFormat="1" ht="30" x14ac:dyDescent="0.25">
      <c r="A720" s="609"/>
      <c r="B720" s="739"/>
      <c r="C720" s="122" t="s">
        <v>6763</v>
      </c>
      <c r="D720" s="123" t="s">
        <v>532</v>
      </c>
      <c r="E720" s="122" t="s">
        <v>120</v>
      </c>
      <c r="F720" s="122" t="s">
        <v>121</v>
      </c>
      <c r="G720" s="122">
        <v>248890</v>
      </c>
      <c r="H720" s="122">
        <v>248890</v>
      </c>
      <c r="I720" s="122">
        <v>1</v>
      </c>
    </row>
    <row r="721" spans="1:9" s="478" customFormat="1" ht="30" x14ac:dyDescent="0.25">
      <c r="A721" s="609"/>
      <c r="B721" s="739"/>
      <c r="C721" s="122" t="s">
        <v>6762</v>
      </c>
      <c r="D721" s="123" t="s">
        <v>532</v>
      </c>
      <c r="E721" s="122" t="s">
        <v>120</v>
      </c>
      <c r="F721" s="122" t="s">
        <v>121</v>
      </c>
      <c r="G721" s="122">
        <v>325400</v>
      </c>
      <c r="H721" s="122">
        <v>325400</v>
      </c>
      <c r="I721" s="122">
        <v>1</v>
      </c>
    </row>
    <row r="722" spans="1:9" s="496" customFormat="1" ht="30" x14ac:dyDescent="0.25">
      <c r="A722" s="609"/>
      <c r="B722" s="739"/>
      <c r="C722" s="122" t="s">
        <v>6788</v>
      </c>
      <c r="D722" s="122" t="s">
        <v>5450</v>
      </c>
      <c r="E722" s="122" t="s">
        <v>149</v>
      </c>
      <c r="F722" s="127" t="s">
        <v>121</v>
      </c>
      <c r="G722" s="360">
        <v>539.27</v>
      </c>
      <c r="H722" s="360">
        <v>539.27</v>
      </c>
      <c r="I722" s="122">
        <v>1</v>
      </c>
    </row>
    <row r="723" spans="1:9" s="496" customFormat="1" ht="30" x14ac:dyDescent="0.25">
      <c r="A723" s="609"/>
      <c r="B723" s="739"/>
      <c r="C723" s="122" t="s">
        <v>6789</v>
      </c>
      <c r="D723" s="122" t="s">
        <v>5450</v>
      </c>
      <c r="E723" s="122" t="s">
        <v>149</v>
      </c>
      <c r="F723" s="127" t="s">
        <v>121</v>
      </c>
      <c r="G723" s="360">
        <v>976.21</v>
      </c>
      <c r="H723" s="360">
        <v>976.21</v>
      </c>
      <c r="I723" s="122">
        <v>1</v>
      </c>
    </row>
    <row r="724" spans="1:9" s="496" customFormat="1" ht="30" x14ac:dyDescent="0.25">
      <c r="A724" s="609"/>
      <c r="B724" s="739"/>
      <c r="C724" s="122" t="s">
        <v>6790</v>
      </c>
      <c r="D724" s="122" t="s">
        <v>5450</v>
      </c>
      <c r="E724" s="122" t="s">
        <v>149</v>
      </c>
      <c r="F724" s="127" t="s">
        <v>121</v>
      </c>
      <c r="G724" s="360">
        <v>640.20000000000005</v>
      </c>
      <c r="H724" s="360">
        <v>640.20000000000005</v>
      </c>
      <c r="I724" s="122">
        <v>1</v>
      </c>
    </row>
    <row r="725" spans="1:9" s="478" customFormat="1" ht="30" x14ac:dyDescent="0.25">
      <c r="A725" s="609"/>
      <c r="B725" s="739"/>
      <c r="C725" s="122" t="s">
        <v>6764</v>
      </c>
      <c r="D725" s="123" t="s">
        <v>532</v>
      </c>
      <c r="E725" s="122" t="s">
        <v>120</v>
      </c>
      <c r="F725" s="122" t="s">
        <v>121</v>
      </c>
      <c r="G725" s="122">
        <v>192060</v>
      </c>
      <c r="H725" s="122">
        <v>192060</v>
      </c>
      <c r="I725" s="122">
        <v>1</v>
      </c>
    </row>
    <row r="726" spans="1:9" s="77" customFormat="1" ht="30" x14ac:dyDescent="0.25">
      <c r="A726" s="609"/>
      <c r="B726" s="739"/>
      <c r="C726" s="122" t="s">
        <v>5001</v>
      </c>
      <c r="D726" s="123" t="s">
        <v>532</v>
      </c>
      <c r="E726" s="105" t="s">
        <v>120</v>
      </c>
      <c r="F726" s="105" t="s">
        <v>121</v>
      </c>
      <c r="G726" s="14">
        <v>22000</v>
      </c>
      <c r="H726" s="14">
        <f t="shared" ref="H726:H740" si="13">G726*I726</f>
        <v>22000</v>
      </c>
      <c r="I726" s="14">
        <v>1</v>
      </c>
    </row>
    <row r="727" spans="1:9" s="77" customFormat="1" ht="30" x14ac:dyDescent="0.25">
      <c r="A727" s="609"/>
      <c r="B727" s="739"/>
      <c r="C727" s="122" t="s">
        <v>5002</v>
      </c>
      <c r="D727" s="123" t="s">
        <v>532</v>
      </c>
      <c r="E727" s="105" t="s">
        <v>120</v>
      </c>
      <c r="F727" s="105" t="s">
        <v>121</v>
      </c>
      <c r="G727" s="14">
        <v>510870</v>
      </c>
      <c r="H727" s="14">
        <f t="shared" si="13"/>
        <v>510870</v>
      </c>
      <c r="I727" s="14">
        <v>1</v>
      </c>
    </row>
    <row r="728" spans="1:9" s="77" customFormat="1" ht="30" x14ac:dyDescent="0.25">
      <c r="A728" s="609"/>
      <c r="B728" s="739"/>
      <c r="C728" s="122" t="s">
        <v>5003</v>
      </c>
      <c r="D728" s="123" t="s">
        <v>532</v>
      </c>
      <c r="E728" s="105" t="s">
        <v>120</v>
      </c>
      <c r="F728" s="105" t="s">
        <v>121</v>
      </c>
      <c r="G728" s="14">
        <v>487510</v>
      </c>
      <c r="H728" s="14">
        <f t="shared" si="13"/>
        <v>487510</v>
      </c>
      <c r="I728" s="14">
        <v>1</v>
      </c>
    </row>
    <row r="729" spans="1:9" s="77" customFormat="1" ht="30" x14ac:dyDescent="0.25">
      <c r="A729" s="609"/>
      <c r="B729" s="739"/>
      <c r="C729" s="122" t="s">
        <v>5004</v>
      </c>
      <c r="D729" s="123" t="s">
        <v>532</v>
      </c>
      <c r="E729" s="105" t="s">
        <v>120</v>
      </c>
      <c r="F729" s="105" t="s">
        <v>121</v>
      </c>
      <c r="G729" s="14">
        <v>118050</v>
      </c>
      <c r="H729" s="14">
        <f t="shared" si="13"/>
        <v>118050</v>
      </c>
      <c r="I729" s="14">
        <v>1</v>
      </c>
    </row>
    <row r="730" spans="1:9" s="77" customFormat="1" ht="30" x14ac:dyDescent="0.25">
      <c r="A730" s="609"/>
      <c r="B730" s="739"/>
      <c r="C730" s="122" t="s">
        <v>5005</v>
      </c>
      <c r="D730" s="123" t="s">
        <v>532</v>
      </c>
      <c r="E730" s="105" t="s">
        <v>120</v>
      </c>
      <c r="F730" s="105" t="s">
        <v>121</v>
      </c>
      <c r="G730" s="14">
        <v>143680</v>
      </c>
      <c r="H730" s="14">
        <f t="shared" si="13"/>
        <v>143680</v>
      </c>
      <c r="I730" s="14">
        <v>1</v>
      </c>
    </row>
    <row r="731" spans="1:9" s="77" customFormat="1" ht="30" x14ac:dyDescent="0.25">
      <c r="A731" s="609"/>
      <c r="B731" s="739"/>
      <c r="C731" s="122" t="s">
        <v>5006</v>
      </c>
      <c r="D731" s="123" t="s">
        <v>532</v>
      </c>
      <c r="E731" s="105" t="s">
        <v>120</v>
      </c>
      <c r="F731" s="105" t="s">
        <v>121</v>
      </c>
      <c r="G731" s="14">
        <v>346330</v>
      </c>
      <c r="H731" s="14">
        <f t="shared" si="13"/>
        <v>346330</v>
      </c>
      <c r="I731" s="14">
        <v>1</v>
      </c>
    </row>
    <row r="732" spans="1:9" s="77" customFormat="1" ht="30" x14ac:dyDescent="0.25">
      <c r="A732" s="609"/>
      <c r="B732" s="739"/>
      <c r="C732" s="122" t="s">
        <v>5007</v>
      </c>
      <c r="D732" s="123" t="s">
        <v>532</v>
      </c>
      <c r="E732" s="105" t="s">
        <v>120</v>
      </c>
      <c r="F732" s="105" t="s">
        <v>121</v>
      </c>
      <c r="G732" s="14">
        <v>7170</v>
      </c>
      <c r="H732" s="14">
        <f t="shared" si="13"/>
        <v>7170</v>
      </c>
      <c r="I732" s="14">
        <v>1</v>
      </c>
    </row>
    <row r="733" spans="1:9" s="77" customFormat="1" ht="30" x14ac:dyDescent="0.25">
      <c r="A733" s="609"/>
      <c r="B733" s="739"/>
      <c r="C733" s="122" t="s">
        <v>5008</v>
      </c>
      <c r="D733" s="123" t="s">
        <v>532</v>
      </c>
      <c r="E733" s="105" t="s">
        <v>120</v>
      </c>
      <c r="F733" s="105" t="s">
        <v>121</v>
      </c>
      <c r="G733" s="14">
        <v>373110</v>
      </c>
      <c r="H733" s="14">
        <f t="shared" si="13"/>
        <v>373110</v>
      </c>
      <c r="I733" s="14">
        <v>1</v>
      </c>
    </row>
    <row r="734" spans="1:9" s="77" customFormat="1" ht="30" x14ac:dyDescent="0.25">
      <c r="A734" s="609"/>
      <c r="B734" s="739"/>
      <c r="C734" s="122" t="s">
        <v>5009</v>
      </c>
      <c r="D734" s="123" t="s">
        <v>532</v>
      </c>
      <c r="E734" s="105" t="s">
        <v>120</v>
      </c>
      <c r="F734" s="105" t="s">
        <v>121</v>
      </c>
      <c r="G734" s="14">
        <v>135370</v>
      </c>
      <c r="H734" s="14">
        <f t="shared" si="13"/>
        <v>135370</v>
      </c>
      <c r="I734" s="14">
        <v>1</v>
      </c>
    </row>
    <row r="735" spans="1:9" s="77" customFormat="1" ht="30" x14ac:dyDescent="0.25">
      <c r="A735" s="609"/>
      <c r="B735" s="739"/>
      <c r="C735" s="122" t="s">
        <v>5010</v>
      </c>
      <c r="D735" s="123" t="s">
        <v>532</v>
      </c>
      <c r="E735" s="105" t="s">
        <v>120</v>
      </c>
      <c r="F735" s="105" t="s">
        <v>121</v>
      </c>
      <c r="G735" s="14">
        <v>189220</v>
      </c>
      <c r="H735" s="14">
        <f t="shared" si="13"/>
        <v>189220</v>
      </c>
      <c r="I735" s="14">
        <v>1</v>
      </c>
    </row>
    <row r="736" spans="1:9" s="77" customFormat="1" ht="30" x14ac:dyDescent="0.25">
      <c r="A736" s="609"/>
      <c r="B736" s="739"/>
      <c r="C736" s="122" t="s">
        <v>5011</v>
      </c>
      <c r="D736" s="123" t="s">
        <v>532</v>
      </c>
      <c r="E736" s="105" t="s">
        <v>120</v>
      </c>
      <c r="F736" s="105" t="s">
        <v>121</v>
      </c>
      <c r="G736" s="14">
        <v>187580</v>
      </c>
      <c r="H736" s="14">
        <f t="shared" si="13"/>
        <v>187580</v>
      </c>
      <c r="I736" s="14">
        <v>1</v>
      </c>
    </row>
    <row r="737" spans="1:9" s="93" customFormat="1" ht="30" x14ac:dyDescent="0.25">
      <c r="A737" s="609"/>
      <c r="B737" s="739"/>
      <c r="C737" s="122" t="s">
        <v>5458</v>
      </c>
      <c r="D737" s="123" t="s">
        <v>5450</v>
      </c>
      <c r="E737" s="105" t="s">
        <v>149</v>
      </c>
      <c r="F737" s="105" t="s">
        <v>121</v>
      </c>
      <c r="G737" s="14">
        <v>0</v>
      </c>
      <c r="H737" s="14">
        <f t="shared" si="13"/>
        <v>0</v>
      </c>
      <c r="I737" s="14">
        <v>1</v>
      </c>
    </row>
    <row r="738" spans="1:9" s="93" customFormat="1" ht="30" x14ac:dyDescent="0.25">
      <c r="A738" s="609"/>
      <c r="B738" s="739"/>
      <c r="C738" s="122" t="s">
        <v>5459</v>
      </c>
      <c r="D738" s="123" t="s">
        <v>5450</v>
      </c>
      <c r="E738" s="105" t="s">
        <v>149</v>
      </c>
      <c r="F738" s="105" t="s">
        <v>121</v>
      </c>
      <c r="G738" s="14">
        <v>0</v>
      </c>
      <c r="H738" s="14">
        <f t="shared" si="13"/>
        <v>0</v>
      </c>
      <c r="I738" s="14">
        <v>1</v>
      </c>
    </row>
    <row r="739" spans="1:9" s="93" customFormat="1" ht="30" x14ac:dyDescent="0.25">
      <c r="A739" s="609"/>
      <c r="B739" s="739"/>
      <c r="C739" s="122" t="s">
        <v>5460</v>
      </c>
      <c r="D739" s="123" t="s">
        <v>5450</v>
      </c>
      <c r="E739" s="105" t="s">
        <v>149</v>
      </c>
      <c r="F739" s="105" t="s">
        <v>121</v>
      </c>
      <c r="G739" s="14">
        <v>0</v>
      </c>
      <c r="H739" s="14">
        <f t="shared" si="13"/>
        <v>0</v>
      </c>
      <c r="I739" s="14">
        <v>1</v>
      </c>
    </row>
    <row r="740" spans="1:9" s="77" customFormat="1" ht="30" x14ac:dyDescent="0.25">
      <c r="A740" s="609"/>
      <c r="B740" s="740"/>
      <c r="C740" s="122" t="s">
        <v>5012</v>
      </c>
      <c r="D740" s="123" t="s">
        <v>532</v>
      </c>
      <c r="E740" s="105" t="s">
        <v>120</v>
      </c>
      <c r="F740" s="105" t="s">
        <v>121</v>
      </c>
      <c r="G740" s="14">
        <v>208100</v>
      </c>
      <c r="H740" s="14">
        <f t="shared" si="13"/>
        <v>208100</v>
      </c>
      <c r="I740" s="14">
        <v>1</v>
      </c>
    </row>
    <row r="741" spans="1:9" s="77" customFormat="1" ht="39.950000000000003" customHeight="1" x14ac:dyDescent="0.25">
      <c r="A741" s="609"/>
      <c r="B741" s="573" t="s">
        <v>5013</v>
      </c>
      <c r="C741" s="574"/>
      <c r="D741" s="574"/>
      <c r="E741" s="574"/>
      <c r="F741" s="574"/>
      <c r="G741" s="575"/>
      <c r="H741" s="2">
        <f>SUM(H742+H745+H750)</f>
        <v>434158253.12400001</v>
      </c>
      <c r="I741" s="2"/>
    </row>
    <row r="742" spans="1:9" s="77" customFormat="1" x14ac:dyDescent="0.25">
      <c r="A742" s="609"/>
      <c r="B742" s="570" t="s">
        <v>11</v>
      </c>
      <c r="C742" s="571"/>
      <c r="D742" s="571"/>
      <c r="E742" s="571"/>
      <c r="F742" s="571"/>
      <c r="G742" s="572"/>
      <c r="H742" s="278">
        <f>SUM(H743:H744)</f>
        <v>350000000</v>
      </c>
      <c r="I742" s="278"/>
    </row>
    <row r="743" spans="1:9" s="77" customFormat="1" x14ac:dyDescent="0.25">
      <c r="A743" s="609"/>
      <c r="B743" s="557">
        <v>5121</v>
      </c>
      <c r="C743" s="122" t="s">
        <v>5014</v>
      </c>
      <c r="D743" s="120" t="s">
        <v>5015</v>
      </c>
      <c r="E743" s="275" t="s">
        <v>14</v>
      </c>
      <c r="F743" s="275" t="s">
        <v>15</v>
      </c>
      <c r="G743" s="3">
        <v>45500000</v>
      </c>
      <c r="H743" s="3">
        <f>G743*I743</f>
        <v>91000000</v>
      </c>
      <c r="I743" s="3">
        <v>2</v>
      </c>
    </row>
    <row r="744" spans="1:9" s="77" customFormat="1" x14ac:dyDescent="0.25">
      <c r="A744" s="609"/>
      <c r="B744" s="559"/>
      <c r="C744" s="122" t="s">
        <v>5016</v>
      </c>
      <c r="D744" s="120" t="s">
        <v>5015</v>
      </c>
      <c r="E744" s="275" t="s">
        <v>14</v>
      </c>
      <c r="F744" s="275" t="s">
        <v>15</v>
      </c>
      <c r="G744" s="3">
        <v>37000000</v>
      </c>
      <c r="H744" s="3">
        <f>G744*I744</f>
        <v>259000000</v>
      </c>
      <c r="I744" s="3">
        <v>7</v>
      </c>
    </row>
    <row r="745" spans="1:9" s="77" customFormat="1" ht="15" customHeight="1" x14ac:dyDescent="0.25">
      <c r="A745" s="609"/>
      <c r="B745" s="570" t="s">
        <v>154</v>
      </c>
      <c r="C745" s="571"/>
      <c r="D745" s="571"/>
      <c r="E745" s="571"/>
      <c r="F745" s="571"/>
      <c r="G745" s="572"/>
      <c r="H745" s="278">
        <f>SUM(H746:H749)</f>
        <v>79900000</v>
      </c>
      <c r="I745" s="278"/>
    </row>
    <row r="746" spans="1:9" s="77" customFormat="1" ht="75" x14ac:dyDescent="0.25">
      <c r="A746" s="609"/>
      <c r="B746" s="275">
        <v>4213</v>
      </c>
      <c r="C746" s="122" t="s">
        <v>5017</v>
      </c>
      <c r="D746" s="120" t="s">
        <v>5018</v>
      </c>
      <c r="E746" s="275" t="s">
        <v>149</v>
      </c>
      <c r="F746" s="275" t="s">
        <v>121</v>
      </c>
      <c r="G746" s="3">
        <v>79900000</v>
      </c>
      <c r="H746" s="3">
        <f>G746*I746</f>
        <v>79900000</v>
      </c>
      <c r="I746" s="3">
        <v>1</v>
      </c>
    </row>
    <row r="747" spans="1:9" s="77" customFormat="1" ht="60" x14ac:dyDescent="0.25">
      <c r="A747" s="609"/>
      <c r="B747" s="557">
        <v>5112</v>
      </c>
      <c r="C747" s="122" t="s">
        <v>5019</v>
      </c>
      <c r="D747" s="120" t="s">
        <v>5020</v>
      </c>
      <c r="E747" s="275" t="s">
        <v>149</v>
      </c>
      <c r="F747" s="275" t="s">
        <v>121</v>
      </c>
      <c r="G747" s="3">
        <v>0</v>
      </c>
      <c r="H747" s="3">
        <f>G747*I747</f>
        <v>0</v>
      </c>
      <c r="I747" s="3">
        <v>1</v>
      </c>
    </row>
    <row r="748" spans="1:9" s="77" customFormat="1" ht="60" x14ac:dyDescent="0.25">
      <c r="A748" s="609"/>
      <c r="B748" s="558"/>
      <c r="C748" s="122" t="s">
        <v>5021</v>
      </c>
      <c r="D748" s="120" t="s">
        <v>5022</v>
      </c>
      <c r="E748" s="275" t="s">
        <v>149</v>
      </c>
      <c r="F748" s="275" t="s">
        <v>121</v>
      </c>
      <c r="G748" s="3">
        <v>0</v>
      </c>
      <c r="H748" s="3">
        <f>G748*I748</f>
        <v>0</v>
      </c>
      <c r="I748" s="3">
        <v>1</v>
      </c>
    </row>
    <row r="749" spans="1:9" s="77" customFormat="1" ht="75" x14ac:dyDescent="0.25">
      <c r="A749" s="609"/>
      <c r="B749" s="559"/>
      <c r="C749" s="126">
        <v>77231200</v>
      </c>
      <c r="D749" s="125" t="s">
        <v>5023</v>
      </c>
      <c r="E749" s="79" t="s">
        <v>149</v>
      </c>
      <c r="F749" s="79" t="s">
        <v>121</v>
      </c>
      <c r="G749" s="16">
        <v>0</v>
      </c>
      <c r="H749" s="16">
        <f>G749*I749</f>
        <v>0</v>
      </c>
      <c r="I749" s="16">
        <v>1</v>
      </c>
    </row>
    <row r="750" spans="1:9" s="77" customFormat="1" ht="15" customHeight="1" x14ac:dyDescent="0.25">
      <c r="A750" s="609"/>
      <c r="B750" s="570" t="s">
        <v>118</v>
      </c>
      <c r="C750" s="571"/>
      <c r="D750" s="571"/>
      <c r="E750" s="571"/>
      <c r="F750" s="571"/>
      <c r="G750" s="572"/>
      <c r="H750" s="278">
        <f>SUM(H751:H755)</f>
        <v>4258253.1239999998</v>
      </c>
      <c r="I750" s="278"/>
    </row>
    <row r="751" spans="1:9" s="77" customFormat="1" ht="60" x14ac:dyDescent="0.25">
      <c r="A751" s="609"/>
      <c r="B751" s="557">
        <v>4213</v>
      </c>
      <c r="C751" s="105" t="s">
        <v>6374</v>
      </c>
      <c r="D751" s="123" t="s">
        <v>5024</v>
      </c>
      <c r="E751" s="122" t="s">
        <v>149</v>
      </c>
      <c r="F751" s="122" t="s">
        <v>474</v>
      </c>
      <c r="G751" s="122">
        <v>0</v>
      </c>
      <c r="H751" s="122">
        <f t="shared" ref="H751:H756" si="14">G751*I751</f>
        <v>0</v>
      </c>
      <c r="I751" s="122">
        <v>9000</v>
      </c>
    </row>
    <row r="752" spans="1:9" s="77" customFormat="1" ht="165" x14ac:dyDescent="0.25">
      <c r="A752" s="609"/>
      <c r="B752" s="559"/>
      <c r="C752" s="122" t="s">
        <v>5025</v>
      </c>
      <c r="D752" s="120" t="s">
        <v>5026</v>
      </c>
      <c r="E752" s="275" t="s">
        <v>126</v>
      </c>
      <c r="F752" s="275" t="s">
        <v>121</v>
      </c>
      <c r="G752" s="3">
        <v>0</v>
      </c>
      <c r="H752" s="3">
        <f t="shared" si="14"/>
        <v>0</v>
      </c>
      <c r="I752" s="3">
        <v>1</v>
      </c>
    </row>
    <row r="753" spans="1:9" s="77" customFormat="1" ht="75" x14ac:dyDescent="0.25">
      <c r="A753" s="609"/>
      <c r="B753" s="557">
        <v>5113</v>
      </c>
      <c r="C753" s="122" t="s">
        <v>5027</v>
      </c>
      <c r="D753" s="120" t="s">
        <v>5028</v>
      </c>
      <c r="E753" s="275" t="s">
        <v>520</v>
      </c>
      <c r="F753" s="275" t="s">
        <v>121</v>
      </c>
      <c r="G753" s="3">
        <v>2017500</v>
      </c>
      <c r="H753" s="3">
        <f t="shared" si="14"/>
        <v>2017500</v>
      </c>
      <c r="I753" s="3">
        <v>1</v>
      </c>
    </row>
    <row r="754" spans="1:9" s="77" customFormat="1" ht="90" x14ac:dyDescent="0.25">
      <c r="A754" s="609"/>
      <c r="B754" s="558"/>
      <c r="C754" s="119" t="s">
        <v>5029</v>
      </c>
      <c r="D754" s="120" t="s">
        <v>5030</v>
      </c>
      <c r="E754" s="275" t="s">
        <v>520</v>
      </c>
      <c r="F754" s="275" t="s">
        <v>121</v>
      </c>
      <c r="G754" s="377">
        <v>2239692</v>
      </c>
      <c r="H754" s="377">
        <v>2239692</v>
      </c>
      <c r="I754" s="3">
        <v>1</v>
      </c>
    </row>
    <row r="755" spans="1:9" s="77" customFormat="1" ht="90" x14ac:dyDescent="0.25">
      <c r="A755" s="609"/>
      <c r="B755" s="558"/>
      <c r="C755" s="119" t="s">
        <v>5031</v>
      </c>
      <c r="D755" s="120" t="s">
        <v>5032</v>
      </c>
      <c r="E755" s="275" t="s">
        <v>520</v>
      </c>
      <c r="F755" s="275" t="s">
        <v>121</v>
      </c>
      <c r="G755" s="409">
        <v>1061.124</v>
      </c>
      <c r="H755" s="409">
        <v>1061.124</v>
      </c>
      <c r="I755" s="3">
        <v>1</v>
      </c>
    </row>
    <row r="756" spans="1:9" s="189" customFormat="1" ht="30" x14ac:dyDescent="0.25">
      <c r="A756" s="609"/>
      <c r="B756" s="559"/>
      <c r="C756" s="275" t="s">
        <v>5785</v>
      </c>
      <c r="D756" s="1" t="s">
        <v>532</v>
      </c>
      <c r="E756" s="275" t="s">
        <v>120</v>
      </c>
      <c r="F756" s="275" t="s">
        <v>121</v>
      </c>
      <c r="G756" s="3">
        <v>672480</v>
      </c>
      <c r="H756" s="3">
        <f t="shared" si="14"/>
        <v>672480</v>
      </c>
      <c r="I756" s="3">
        <v>1</v>
      </c>
    </row>
    <row r="757" spans="1:9" s="77" customFormat="1" ht="39.950000000000003" customHeight="1" x14ac:dyDescent="0.25">
      <c r="A757" s="609"/>
      <c r="B757" s="573" t="s">
        <v>2058</v>
      </c>
      <c r="C757" s="574"/>
      <c r="D757" s="574"/>
      <c r="E757" s="574"/>
      <c r="F757" s="574"/>
      <c r="G757" s="575"/>
      <c r="H757" s="2">
        <f>SUM(H758)</f>
        <v>10000000</v>
      </c>
      <c r="I757" s="2"/>
    </row>
    <row r="758" spans="1:9" s="77" customFormat="1" ht="15" customHeight="1" x14ac:dyDescent="0.25">
      <c r="A758" s="609"/>
      <c r="B758" s="570" t="s">
        <v>118</v>
      </c>
      <c r="C758" s="571"/>
      <c r="D758" s="571"/>
      <c r="E758" s="571"/>
      <c r="F758" s="571"/>
      <c r="G758" s="572"/>
      <c r="H758" s="278">
        <f>SUM(H759:H759)</f>
        <v>10000000</v>
      </c>
      <c r="I758" s="278"/>
    </row>
    <row r="759" spans="1:9" s="77" customFormat="1" ht="45" x14ac:dyDescent="0.25">
      <c r="A759" s="609"/>
      <c r="B759" s="275">
        <v>4861</v>
      </c>
      <c r="C759" s="122" t="s">
        <v>5033</v>
      </c>
      <c r="D759" s="120" t="s">
        <v>5034</v>
      </c>
      <c r="E759" s="275" t="s">
        <v>126</v>
      </c>
      <c r="F759" s="275" t="s">
        <v>121</v>
      </c>
      <c r="G759" s="3">
        <v>10000000</v>
      </c>
      <c r="H759" s="3">
        <f>G759*I759</f>
        <v>10000000</v>
      </c>
      <c r="I759" s="3">
        <v>1</v>
      </c>
    </row>
    <row r="760" spans="1:9" s="77" customFormat="1" ht="39.950000000000003" customHeight="1" x14ac:dyDescent="0.25">
      <c r="A760" s="609"/>
      <c r="B760" s="573" t="s">
        <v>5035</v>
      </c>
      <c r="C760" s="574"/>
      <c r="D760" s="574"/>
      <c r="E760" s="574"/>
      <c r="F760" s="574"/>
      <c r="G760" s="575"/>
      <c r="H760" s="2">
        <f>SUM(H761)</f>
        <v>0</v>
      </c>
      <c r="I760" s="2"/>
    </row>
    <row r="761" spans="1:9" s="77" customFormat="1" x14ac:dyDescent="0.25">
      <c r="A761" s="609"/>
      <c r="B761" s="570" t="s">
        <v>11</v>
      </c>
      <c r="C761" s="571"/>
      <c r="D761" s="571"/>
      <c r="E761" s="571"/>
      <c r="F761" s="571"/>
      <c r="G761" s="572"/>
      <c r="H761" s="278">
        <f>SUM(H762:H763)</f>
        <v>0</v>
      </c>
      <c r="I761" s="278"/>
    </row>
    <row r="762" spans="1:9" s="77" customFormat="1" x14ac:dyDescent="0.25">
      <c r="A762" s="609"/>
      <c r="B762" s="557">
        <v>5111</v>
      </c>
      <c r="C762" s="126">
        <v>44211130</v>
      </c>
      <c r="D762" s="125" t="s">
        <v>5036</v>
      </c>
      <c r="E762" s="79" t="s">
        <v>149</v>
      </c>
      <c r="F762" s="79" t="s">
        <v>15</v>
      </c>
      <c r="G762" s="16">
        <v>0</v>
      </c>
      <c r="H762" s="16">
        <f>G762*I762</f>
        <v>0</v>
      </c>
      <c r="I762" s="16">
        <v>37</v>
      </c>
    </row>
    <row r="763" spans="1:9" s="77" customFormat="1" x14ac:dyDescent="0.25">
      <c r="A763" s="609"/>
      <c r="B763" s="559"/>
      <c r="C763" s="126">
        <v>44211130</v>
      </c>
      <c r="D763" s="125" t="s">
        <v>5036</v>
      </c>
      <c r="E763" s="79" t="s">
        <v>149</v>
      </c>
      <c r="F763" s="79" t="s">
        <v>15</v>
      </c>
      <c r="G763" s="16">
        <v>0</v>
      </c>
      <c r="H763" s="16">
        <f>G763*I763</f>
        <v>0</v>
      </c>
      <c r="I763" s="16">
        <v>6</v>
      </c>
    </row>
    <row r="764" spans="1:9" s="77" customFormat="1" ht="39.950000000000003" customHeight="1" x14ac:dyDescent="0.25">
      <c r="A764" s="609"/>
      <c r="B764" s="573" t="s">
        <v>5037</v>
      </c>
      <c r="C764" s="574"/>
      <c r="D764" s="574"/>
      <c r="E764" s="574"/>
      <c r="F764" s="574"/>
      <c r="G764" s="575"/>
      <c r="H764" s="2">
        <f>SUM(H765+H768)</f>
        <v>341999946</v>
      </c>
      <c r="I764" s="2"/>
    </row>
    <row r="765" spans="1:9" s="77" customFormat="1" ht="15" customHeight="1" x14ac:dyDescent="0.25">
      <c r="A765" s="609"/>
      <c r="B765" s="570" t="s">
        <v>154</v>
      </c>
      <c r="C765" s="571"/>
      <c r="D765" s="571"/>
      <c r="E765" s="571"/>
      <c r="F765" s="571"/>
      <c r="G765" s="572"/>
      <c r="H765" s="278">
        <f>SUM(H767:H767)</f>
        <v>0</v>
      </c>
      <c r="I765" s="278"/>
    </row>
    <row r="766" spans="1:9" s="474" customFormat="1" ht="15" customHeight="1" x14ac:dyDescent="0.25">
      <c r="A766" s="609"/>
      <c r="B766" s="557">
        <v>5112</v>
      </c>
      <c r="C766" s="122" t="s">
        <v>6683</v>
      </c>
      <c r="D766" s="122" t="s">
        <v>6684</v>
      </c>
      <c r="E766" s="471" t="s">
        <v>126</v>
      </c>
      <c r="F766" s="471" t="s">
        <v>121</v>
      </c>
      <c r="G766" s="470">
        <v>0</v>
      </c>
      <c r="H766" s="473">
        <v>0</v>
      </c>
      <c r="I766" s="473">
        <v>1</v>
      </c>
    </row>
    <row r="767" spans="1:9" s="77" customFormat="1" x14ac:dyDescent="0.25">
      <c r="A767" s="609"/>
      <c r="B767" s="559"/>
      <c r="C767" s="126">
        <v>45221142</v>
      </c>
      <c r="D767" s="125" t="s">
        <v>6685</v>
      </c>
      <c r="E767" s="79" t="s">
        <v>149</v>
      </c>
      <c r="F767" s="79" t="s">
        <v>121</v>
      </c>
      <c r="G767" s="16">
        <v>0</v>
      </c>
      <c r="H767" s="16">
        <f>G767*I767</f>
        <v>0</v>
      </c>
      <c r="I767" s="16">
        <v>1</v>
      </c>
    </row>
    <row r="768" spans="1:9" s="77" customFormat="1" ht="15" customHeight="1" x14ac:dyDescent="0.25">
      <c r="A768" s="609"/>
      <c r="B768" s="570" t="s">
        <v>118</v>
      </c>
      <c r="C768" s="571"/>
      <c r="D768" s="571"/>
      <c r="E768" s="571"/>
      <c r="F768" s="571"/>
      <c r="G768" s="572"/>
      <c r="H768" s="278">
        <f>SUM(H769:H770)</f>
        <v>341999946</v>
      </c>
      <c r="I768" s="278"/>
    </row>
    <row r="769" spans="1:9" s="77" customFormat="1" ht="30" x14ac:dyDescent="0.25">
      <c r="A769" s="609"/>
      <c r="B769" s="275">
        <v>4861</v>
      </c>
      <c r="C769" s="122" t="s">
        <v>6373</v>
      </c>
      <c r="D769" s="120" t="s">
        <v>726</v>
      </c>
      <c r="E769" s="275" t="s">
        <v>149</v>
      </c>
      <c r="F769" s="275" t="s">
        <v>121</v>
      </c>
      <c r="G769" s="3">
        <v>335000000</v>
      </c>
      <c r="H769" s="3">
        <f>G769*I769</f>
        <v>335000000</v>
      </c>
      <c r="I769" s="3">
        <v>1</v>
      </c>
    </row>
    <row r="770" spans="1:9" s="77" customFormat="1" ht="60" x14ac:dyDescent="0.25">
      <c r="A770" s="609"/>
      <c r="B770" s="275">
        <v>5134</v>
      </c>
      <c r="C770" s="122" t="s">
        <v>5038</v>
      </c>
      <c r="D770" s="120" t="s">
        <v>5039</v>
      </c>
      <c r="E770" s="275" t="s">
        <v>149</v>
      </c>
      <c r="F770" s="275" t="s">
        <v>121</v>
      </c>
      <c r="G770" s="3">
        <v>6999946</v>
      </c>
      <c r="H770" s="3">
        <f>G770*I770</f>
        <v>6999946</v>
      </c>
      <c r="I770" s="3">
        <v>1</v>
      </c>
    </row>
    <row r="771" spans="1:9" s="77" customFormat="1" ht="39.950000000000003" customHeight="1" x14ac:dyDescent="0.25">
      <c r="A771" s="609"/>
      <c r="B771" s="573" t="s">
        <v>214</v>
      </c>
      <c r="C771" s="574"/>
      <c r="D771" s="574"/>
      <c r="E771" s="574"/>
      <c r="F771" s="574"/>
      <c r="G771" s="575"/>
      <c r="H771" s="2">
        <f>SUM(H772+H785)</f>
        <v>21408334</v>
      </c>
      <c r="I771" s="2"/>
    </row>
    <row r="772" spans="1:9" s="77" customFormat="1" ht="15" customHeight="1" x14ac:dyDescent="0.25">
      <c r="A772" s="609"/>
      <c r="B772" s="570" t="s">
        <v>154</v>
      </c>
      <c r="C772" s="571"/>
      <c r="D772" s="571"/>
      <c r="E772" s="571"/>
      <c r="F772" s="571"/>
      <c r="G772" s="572"/>
      <c r="H772" s="278">
        <f>SUM(H773:H784)</f>
        <v>20961580</v>
      </c>
      <c r="I772" s="278"/>
    </row>
    <row r="773" spans="1:9" s="77" customFormat="1" ht="165" x14ac:dyDescent="0.25">
      <c r="A773" s="609"/>
      <c r="B773" s="557">
        <v>5129</v>
      </c>
      <c r="C773" s="126">
        <v>45261115</v>
      </c>
      <c r="D773" s="125" t="s">
        <v>5040</v>
      </c>
      <c r="E773" s="79" t="s">
        <v>126</v>
      </c>
      <c r="F773" s="79" t="s">
        <v>121</v>
      </c>
      <c r="G773" s="16">
        <v>2492180</v>
      </c>
      <c r="H773" s="16">
        <f t="shared" ref="H773:H784" si="15">G773*I773</f>
        <v>2492180</v>
      </c>
      <c r="I773" s="16">
        <v>1</v>
      </c>
    </row>
    <row r="774" spans="1:9" s="77" customFormat="1" ht="165" x14ac:dyDescent="0.25">
      <c r="A774" s="609"/>
      <c r="B774" s="558"/>
      <c r="C774" s="126">
        <v>45261115</v>
      </c>
      <c r="D774" s="125" t="s">
        <v>5041</v>
      </c>
      <c r="E774" s="79" t="s">
        <v>126</v>
      </c>
      <c r="F774" s="79" t="s">
        <v>121</v>
      </c>
      <c r="G774" s="16">
        <v>1219200</v>
      </c>
      <c r="H774" s="16">
        <f t="shared" si="15"/>
        <v>1219200</v>
      </c>
      <c r="I774" s="16">
        <v>1</v>
      </c>
    </row>
    <row r="775" spans="1:9" s="77" customFormat="1" ht="165" x14ac:dyDescent="0.25">
      <c r="A775" s="609"/>
      <c r="B775" s="558"/>
      <c r="C775" s="126">
        <v>45261115</v>
      </c>
      <c r="D775" s="125" t="s">
        <v>5040</v>
      </c>
      <c r="E775" s="79" t="s">
        <v>126</v>
      </c>
      <c r="F775" s="79" t="s">
        <v>121</v>
      </c>
      <c r="G775" s="16">
        <v>1664000</v>
      </c>
      <c r="H775" s="16">
        <f t="shared" si="15"/>
        <v>1664000</v>
      </c>
      <c r="I775" s="16">
        <v>1</v>
      </c>
    </row>
    <row r="776" spans="1:9" s="77" customFormat="1" ht="165" x14ac:dyDescent="0.25">
      <c r="A776" s="609"/>
      <c r="B776" s="558"/>
      <c r="C776" s="126">
        <v>45261115</v>
      </c>
      <c r="D776" s="125" t="s">
        <v>5042</v>
      </c>
      <c r="E776" s="79" t="s">
        <v>126</v>
      </c>
      <c r="F776" s="79" t="s">
        <v>121</v>
      </c>
      <c r="G776" s="16">
        <v>1739520</v>
      </c>
      <c r="H776" s="16">
        <f t="shared" si="15"/>
        <v>1739520</v>
      </c>
      <c r="I776" s="16">
        <v>1</v>
      </c>
    </row>
    <row r="777" spans="1:9" s="77" customFormat="1" ht="165" x14ac:dyDescent="0.25">
      <c r="A777" s="609"/>
      <c r="B777" s="558"/>
      <c r="C777" s="126">
        <v>45261115</v>
      </c>
      <c r="D777" s="125" t="s">
        <v>5040</v>
      </c>
      <c r="E777" s="79" t="s">
        <v>126</v>
      </c>
      <c r="F777" s="79" t="s">
        <v>121</v>
      </c>
      <c r="G777" s="16">
        <v>2119680</v>
      </c>
      <c r="H777" s="16">
        <f t="shared" si="15"/>
        <v>2119680</v>
      </c>
      <c r="I777" s="16">
        <v>1</v>
      </c>
    </row>
    <row r="778" spans="1:9" s="77" customFormat="1" ht="165" x14ac:dyDescent="0.25">
      <c r="A778" s="609"/>
      <c r="B778" s="558"/>
      <c r="C778" s="126">
        <v>45261115</v>
      </c>
      <c r="D778" s="125" t="s">
        <v>5040</v>
      </c>
      <c r="E778" s="79" t="s">
        <v>126</v>
      </c>
      <c r="F778" s="79" t="s">
        <v>121</v>
      </c>
      <c r="G778" s="16">
        <v>2208000</v>
      </c>
      <c r="H778" s="16">
        <f t="shared" si="15"/>
        <v>2208000</v>
      </c>
      <c r="I778" s="16">
        <v>1</v>
      </c>
    </row>
    <row r="779" spans="1:9" s="77" customFormat="1" ht="90" x14ac:dyDescent="0.25">
      <c r="A779" s="609"/>
      <c r="B779" s="558"/>
      <c r="C779" s="126">
        <v>45311146</v>
      </c>
      <c r="D779" s="125" t="s">
        <v>5043</v>
      </c>
      <c r="E779" s="79" t="s">
        <v>126</v>
      </c>
      <c r="F779" s="79" t="s">
        <v>121</v>
      </c>
      <c r="G779" s="16">
        <v>1779000</v>
      </c>
      <c r="H779" s="16">
        <f t="shared" si="15"/>
        <v>1779000</v>
      </c>
      <c r="I779" s="16">
        <v>1</v>
      </c>
    </row>
    <row r="780" spans="1:9" s="77" customFormat="1" ht="90" x14ac:dyDescent="0.25">
      <c r="A780" s="609"/>
      <c r="B780" s="558"/>
      <c r="C780" s="126">
        <v>45311146</v>
      </c>
      <c r="D780" s="125" t="s">
        <v>5044</v>
      </c>
      <c r="E780" s="79" t="s">
        <v>126</v>
      </c>
      <c r="F780" s="79" t="s">
        <v>121</v>
      </c>
      <c r="G780" s="16">
        <v>1000000</v>
      </c>
      <c r="H780" s="16">
        <f t="shared" si="15"/>
        <v>1000000</v>
      </c>
      <c r="I780" s="16">
        <v>1</v>
      </c>
    </row>
    <row r="781" spans="1:9" s="77" customFormat="1" ht="60" x14ac:dyDescent="0.25">
      <c r="A781" s="609"/>
      <c r="B781" s="558"/>
      <c r="C781" s="126">
        <v>45311146</v>
      </c>
      <c r="D781" s="125" t="s">
        <v>5045</v>
      </c>
      <c r="E781" s="79" t="s">
        <v>126</v>
      </c>
      <c r="F781" s="79" t="s">
        <v>121</v>
      </c>
      <c r="G781" s="16">
        <v>1390000</v>
      </c>
      <c r="H781" s="16">
        <f t="shared" si="15"/>
        <v>1390000</v>
      </c>
      <c r="I781" s="16">
        <v>1</v>
      </c>
    </row>
    <row r="782" spans="1:9" s="77" customFormat="1" ht="75" x14ac:dyDescent="0.25">
      <c r="A782" s="609"/>
      <c r="B782" s="558"/>
      <c r="C782" s="126">
        <v>45311146</v>
      </c>
      <c r="D782" s="125" t="s">
        <v>5046</v>
      </c>
      <c r="E782" s="79" t="s">
        <v>126</v>
      </c>
      <c r="F782" s="79" t="s">
        <v>121</v>
      </c>
      <c r="G782" s="16">
        <v>1360000</v>
      </c>
      <c r="H782" s="16">
        <f t="shared" si="15"/>
        <v>1360000</v>
      </c>
      <c r="I782" s="16">
        <v>1</v>
      </c>
    </row>
    <row r="783" spans="1:9" s="77" customFormat="1" ht="60" x14ac:dyDescent="0.25">
      <c r="A783" s="609"/>
      <c r="B783" s="558"/>
      <c r="C783" s="126">
        <v>45311146</v>
      </c>
      <c r="D783" s="125" t="s">
        <v>5047</v>
      </c>
      <c r="E783" s="79" t="s">
        <v>126</v>
      </c>
      <c r="F783" s="79" t="s">
        <v>121</v>
      </c>
      <c r="G783" s="16">
        <v>2300000</v>
      </c>
      <c r="H783" s="16">
        <f t="shared" si="15"/>
        <v>2300000</v>
      </c>
      <c r="I783" s="16">
        <v>1</v>
      </c>
    </row>
    <row r="784" spans="1:9" s="77" customFormat="1" ht="75" x14ac:dyDescent="0.25">
      <c r="A784" s="609"/>
      <c r="B784" s="559"/>
      <c r="C784" s="126">
        <v>45311146</v>
      </c>
      <c r="D784" s="125" t="s">
        <v>5048</v>
      </c>
      <c r="E784" s="79" t="s">
        <v>126</v>
      </c>
      <c r="F784" s="79" t="s">
        <v>121</v>
      </c>
      <c r="G784" s="16">
        <v>1690000</v>
      </c>
      <c r="H784" s="16">
        <f t="shared" si="15"/>
        <v>1690000</v>
      </c>
      <c r="I784" s="16">
        <v>1</v>
      </c>
    </row>
    <row r="785" spans="1:9" s="77" customFormat="1" ht="15" customHeight="1" x14ac:dyDescent="0.25">
      <c r="A785" s="609"/>
      <c r="B785" s="570" t="s">
        <v>118</v>
      </c>
      <c r="C785" s="571"/>
      <c r="D785" s="571"/>
      <c r="E785" s="571"/>
      <c r="F785" s="571"/>
      <c r="G785" s="572"/>
      <c r="H785" s="278">
        <f>SUM(H786:H797)</f>
        <v>446754</v>
      </c>
      <c r="I785" s="278"/>
    </row>
    <row r="786" spans="1:9" s="77" customFormat="1" ht="75" x14ac:dyDescent="0.25">
      <c r="A786" s="609"/>
      <c r="B786" s="557">
        <v>5129</v>
      </c>
      <c r="C786" s="126">
        <v>71351540</v>
      </c>
      <c r="D786" s="125" t="s">
        <v>5049</v>
      </c>
      <c r="E786" s="79" t="s">
        <v>4918</v>
      </c>
      <c r="F786" s="79" t="s">
        <v>121</v>
      </c>
      <c r="G786" s="16">
        <v>44800</v>
      </c>
      <c r="H786" s="16">
        <f t="shared" ref="H786:H797" si="16">G786*I786</f>
        <v>44800</v>
      </c>
      <c r="I786" s="16">
        <v>1</v>
      </c>
    </row>
    <row r="787" spans="1:9" s="77" customFormat="1" ht="90" x14ac:dyDescent="0.25">
      <c r="A787" s="609"/>
      <c r="B787" s="558"/>
      <c r="C787" s="126">
        <v>71351540</v>
      </c>
      <c r="D787" s="125" t="s">
        <v>5050</v>
      </c>
      <c r="E787" s="79" t="s">
        <v>4918</v>
      </c>
      <c r="F787" s="79" t="s">
        <v>121</v>
      </c>
      <c r="G787" s="16">
        <v>24800</v>
      </c>
      <c r="H787" s="16">
        <f t="shared" si="16"/>
        <v>24800</v>
      </c>
      <c r="I787" s="16">
        <v>1</v>
      </c>
    </row>
    <row r="788" spans="1:9" s="77" customFormat="1" ht="60" x14ac:dyDescent="0.25">
      <c r="A788" s="609"/>
      <c r="B788" s="558"/>
      <c r="C788" s="126">
        <v>71351540</v>
      </c>
      <c r="D788" s="125" t="s">
        <v>5051</v>
      </c>
      <c r="E788" s="79" t="s">
        <v>4918</v>
      </c>
      <c r="F788" s="79" t="s">
        <v>121</v>
      </c>
      <c r="G788" s="16">
        <v>33800</v>
      </c>
      <c r="H788" s="16">
        <f t="shared" si="16"/>
        <v>33800</v>
      </c>
      <c r="I788" s="16">
        <v>1</v>
      </c>
    </row>
    <row r="789" spans="1:9" s="77" customFormat="1" ht="75" x14ac:dyDescent="0.25">
      <c r="A789" s="609"/>
      <c r="B789" s="558"/>
      <c r="C789" s="126">
        <v>71351540</v>
      </c>
      <c r="D789" s="125" t="s">
        <v>5052</v>
      </c>
      <c r="E789" s="79" t="s">
        <v>4918</v>
      </c>
      <c r="F789" s="79" t="s">
        <v>121</v>
      </c>
      <c r="G789" s="16">
        <v>38800</v>
      </c>
      <c r="H789" s="16">
        <f t="shared" si="16"/>
        <v>38800</v>
      </c>
      <c r="I789" s="16">
        <v>1</v>
      </c>
    </row>
    <row r="790" spans="1:9" s="77" customFormat="1" ht="60" x14ac:dyDescent="0.25">
      <c r="A790" s="609"/>
      <c r="B790" s="558"/>
      <c r="C790" s="126">
        <v>71351540</v>
      </c>
      <c r="D790" s="125" t="s">
        <v>5053</v>
      </c>
      <c r="E790" s="79" t="s">
        <v>4918</v>
      </c>
      <c r="F790" s="79" t="s">
        <v>121</v>
      </c>
      <c r="G790" s="16">
        <v>41400</v>
      </c>
      <c r="H790" s="16">
        <f t="shared" si="16"/>
        <v>41400</v>
      </c>
      <c r="I790" s="16">
        <v>1</v>
      </c>
    </row>
    <row r="791" spans="1:9" s="77" customFormat="1" ht="75" x14ac:dyDescent="0.25">
      <c r="A791" s="609"/>
      <c r="B791" s="558"/>
      <c r="C791" s="126">
        <v>71351540</v>
      </c>
      <c r="D791" s="125" t="s">
        <v>5054</v>
      </c>
      <c r="E791" s="79" t="s">
        <v>4918</v>
      </c>
      <c r="F791" s="79" t="s">
        <v>121</v>
      </c>
      <c r="G791" s="16">
        <v>45800</v>
      </c>
      <c r="H791" s="16">
        <f t="shared" si="16"/>
        <v>45800</v>
      </c>
      <c r="I791" s="16">
        <v>1</v>
      </c>
    </row>
    <row r="792" spans="1:9" s="77" customFormat="1" ht="75" x14ac:dyDescent="0.25">
      <c r="A792" s="609"/>
      <c r="B792" s="558"/>
      <c r="C792" s="126">
        <v>71351540</v>
      </c>
      <c r="D792" s="125" t="s">
        <v>5049</v>
      </c>
      <c r="E792" s="79" t="s">
        <v>4918</v>
      </c>
      <c r="F792" s="79" t="s">
        <v>121</v>
      </c>
      <c r="G792" s="16">
        <v>43200</v>
      </c>
      <c r="H792" s="16">
        <f t="shared" si="16"/>
        <v>43200</v>
      </c>
      <c r="I792" s="16">
        <v>1</v>
      </c>
    </row>
    <row r="793" spans="1:9" s="77" customFormat="1" ht="90" x14ac:dyDescent="0.25">
      <c r="A793" s="609"/>
      <c r="B793" s="558"/>
      <c r="C793" s="126">
        <v>71351540</v>
      </c>
      <c r="D793" s="125" t="s">
        <v>5050</v>
      </c>
      <c r="E793" s="79" t="s">
        <v>4918</v>
      </c>
      <c r="F793" s="79" t="s">
        <v>121</v>
      </c>
      <c r="G793" s="16">
        <v>24700</v>
      </c>
      <c r="H793" s="16">
        <f t="shared" si="16"/>
        <v>24700</v>
      </c>
      <c r="I793" s="16">
        <v>1</v>
      </c>
    </row>
    <row r="794" spans="1:9" s="77" customFormat="1" ht="60" x14ac:dyDescent="0.25">
      <c r="A794" s="609"/>
      <c r="B794" s="558"/>
      <c r="C794" s="126">
        <v>71351540</v>
      </c>
      <c r="D794" s="125" t="s">
        <v>5051</v>
      </c>
      <c r="E794" s="79" t="s">
        <v>4918</v>
      </c>
      <c r="F794" s="79" t="s">
        <v>121</v>
      </c>
      <c r="G794" s="16">
        <v>30454</v>
      </c>
      <c r="H794" s="16">
        <f t="shared" si="16"/>
        <v>30454</v>
      </c>
      <c r="I794" s="16">
        <v>1</v>
      </c>
    </row>
    <row r="795" spans="1:9" s="77" customFormat="1" ht="75" x14ac:dyDescent="0.25">
      <c r="A795" s="609"/>
      <c r="B795" s="558"/>
      <c r="C795" s="126">
        <v>71351540</v>
      </c>
      <c r="D795" s="125" t="s">
        <v>5052</v>
      </c>
      <c r="E795" s="79" t="s">
        <v>4918</v>
      </c>
      <c r="F795" s="79" t="s">
        <v>121</v>
      </c>
      <c r="G795" s="16">
        <v>33500</v>
      </c>
      <c r="H795" s="16">
        <f t="shared" si="16"/>
        <v>33500</v>
      </c>
      <c r="I795" s="16">
        <v>1</v>
      </c>
    </row>
    <row r="796" spans="1:9" s="77" customFormat="1" ht="60" x14ac:dyDescent="0.25">
      <c r="A796" s="609"/>
      <c r="B796" s="558"/>
      <c r="C796" s="126">
        <v>71351540</v>
      </c>
      <c r="D796" s="125" t="s">
        <v>5053</v>
      </c>
      <c r="E796" s="79" t="s">
        <v>4918</v>
      </c>
      <c r="F796" s="79" t="s">
        <v>121</v>
      </c>
      <c r="G796" s="16">
        <v>45600</v>
      </c>
      <c r="H796" s="16">
        <f t="shared" si="16"/>
        <v>45600</v>
      </c>
      <c r="I796" s="16">
        <v>1</v>
      </c>
    </row>
    <row r="797" spans="1:9" s="77" customFormat="1" ht="75" x14ac:dyDescent="0.25">
      <c r="A797" s="609"/>
      <c r="B797" s="559"/>
      <c r="C797" s="126">
        <v>71351540</v>
      </c>
      <c r="D797" s="125" t="s">
        <v>5054</v>
      </c>
      <c r="E797" s="79" t="s">
        <v>4918</v>
      </c>
      <c r="F797" s="79" t="s">
        <v>121</v>
      </c>
      <c r="G797" s="16">
        <v>39900</v>
      </c>
      <c r="H797" s="16">
        <f t="shared" si="16"/>
        <v>39900</v>
      </c>
      <c r="I797" s="16">
        <v>1</v>
      </c>
    </row>
    <row r="798" spans="1:9" s="77" customFormat="1" ht="39.950000000000003" customHeight="1" x14ac:dyDescent="0.25">
      <c r="A798" s="609"/>
      <c r="B798" s="573" t="s">
        <v>228</v>
      </c>
      <c r="C798" s="574"/>
      <c r="D798" s="574"/>
      <c r="E798" s="574"/>
      <c r="F798" s="574"/>
      <c r="G798" s="575"/>
      <c r="H798" s="2">
        <f>SUM(H799+H804)</f>
        <v>38330000</v>
      </c>
      <c r="I798" s="2"/>
    </row>
    <row r="799" spans="1:9" s="77" customFormat="1" ht="15" customHeight="1" x14ac:dyDescent="0.25">
      <c r="A799" s="609"/>
      <c r="B799" s="570" t="s">
        <v>154</v>
      </c>
      <c r="C799" s="571"/>
      <c r="D799" s="571"/>
      <c r="E799" s="571"/>
      <c r="F799" s="571"/>
      <c r="G799" s="572"/>
      <c r="H799" s="278">
        <f>SUM(H800:H803)</f>
        <v>38330000</v>
      </c>
      <c r="I799" s="278"/>
    </row>
    <row r="800" spans="1:9" s="77" customFormat="1" ht="60" x14ac:dyDescent="0.25">
      <c r="A800" s="609"/>
      <c r="B800" s="557">
        <v>5113</v>
      </c>
      <c r="C800" s="126">
        <v>45231266</v>
      </c>
      <c r="D800" s="125" t="s">
        <v>5055</v>
      </c>
      <c r="E800" s="79" t="s">
        <v>149</v>
      </c>
      <c r="F800" s="79" t="s">
        <v>121</v>
      </c>
      <c r="G800" s="16">
        <v>0</v>
      </c>
      <c r="H800" s="16">
        <f>G800*I800</f>
        <v>0</v>
      </c>
      <c r="I800" s="16">
        <v>1</v>
      </c>
    </row>
    <row r="801" spans="1:9" s="502" customFormat="1" ht="30" x14ac:dyDescent="0.25">
      <c r="A801" s="609"/>
      <c r="B801" s="558"/>
      <c r="C801" s="120" t="s">
        <v>6796</v>
      </c>
      <c r="D801" s="120" t="s">
        <v>4240</v>
      </c>
      <c r="E801" s="120" t="s">
        <v>172</v>
      </c>
      <c r="F801" s="120" t="s">
        <v>121</v>
      </c>
      <c r="G801" s="120">
        <v>0</v>
      </c>
      <c r="H801" s="120">
        <v>0</v>
      </c>
      <c r="I801" s="120">
        <v>1</v>
      </c>
    </row>
    <row r="802" spans="1:9" s="502" customFormat="1" ht="30" x14ac:dyDescent="0.25">
      <c r="A802" s="609"/>
      <c r="B802" s="558"/>
      <c r="C802" s="120" t="s">
        <v>6797</v>
      </c>
      <c r="D802" s="120" t="s">
        <v>4240</v>
      </c>
      <c r="E802" s="120" t="s">
        <v>172</v>
      </c>
      <c r="F802" s="120" t="s">
        <v>121</v>
      </c>
      <c r="G802" s="120">
        <v>38330000</v>
      </c>
      <c r="H802" s="120">
        <v>38330000</v>
      </c>
      <c r="I802" s="120">
        <v>1</v>
      </c>
    </row>
    <row r="803" spans="1:9" s="77" customFormat="1" ht="90" x14ac:dyDescent="0.25">
      <c r="A803" s="609"/>
      <c r="B803" s="559"/>
      <c r="C803" s="126">
        <v>45231266</v>
      </c>
      <c r="D803" s="125" t="s">
        <v>5056</v>
      </c>
      <c r="E803" s="79" t="s">
        <v>149</v>
      </c>
      <c r="F803" s="79" t="s">
        <v>121</v>
      </c>
      <c r="G803" s="16">
        <v>0</v>
      </c>
      <c r="H803" s="16">
        <f>G803*I803</f>
        <v>0</v>
      </c>
      <c r="I803" s="16">
        <v>1</v>
      </c>
    </row>
    <row r="804" spans="1:9" s="77" customFormat="1" ht="15" customHeight="1" x14ac:dyDescent="0.25">
      <c r="A804" s="609"/>
      <c r="B804" s="570" t="s">
        <v>118</v>
      </c>
      <c r="C804" s="571"/>
      <c r="D804" s="571"/>
      <c r="E804" s="571"/>
      <c r="F804" s="571"/>
      <c r="G804" s="572"/>
      <c r="H804" s="278">
        <f>SUM(H805:H805)</f>
        <v>0</v>
      </c>
      <c r="I804" s="278"/>
    </row>
    <row r="805" spans="1:9" s="84" customFormat="1" ht="30" x14ac:dyDescent="0.25">
      <c r="A805" s="609"/>
      <c r="B805" s="280">
        <v>5113</v>
      </c>
      <c r="C805" s="124">
        <v>98111140</v>
      </c>
      <c r="D805" s="129" t="s">
        <v>532</v>
      </c>
      <c r="E805" s="280" t="s">
        <v>120</v>
      </c>
      <c r="F805" s="280" t="s">
        <v>121</v>
      </c>
      <c r="G805" s="7">
        <v>0</v>
      </c>
      <c r="H805" s="7">
        <f>G805*I805</f>
        <v>0</v>
      </c>
      <c r="I805" s="7">
        <v>1</v>
      </c>
    </row>
    <row r="806" spans="1:9" s="77" customFormat="1" ht="39.950000000000003" customHeight="1" x14ac:dyDescent="0.25">
      <c r="A806" s="609"/>
      <c r="B806" s="573" t="s">
        <v>258</v>
      </c>
      <c r="C806" s="574"/>
      <c r="D806" s="574"/>
      <c r="E806" s="574"/>
      <c r="F806" s="574"/>
      <c r="G806" s="575"/>
      <c r="H806" s="2">
        <f>SUM(H807+H809)</f>
        <v>0</v>
      </c>
      <c r="I806" s="2"/>
    </row>
    <row r="807" spans="1:9" s="77" customFormat="1" ht="15" customHeight="1" x14ac:dyDescent="0.25">
      <c r="A807" s="609"/>
      <c r="B807" s="570" t="s">
        <v>154</v>
      </c>
      <c r="C807" s="571"/>
      <c r="D807" s="571"/>
      <c r="E807" s="571"/>
      <c r="F807" s="571"/>
      <c r="G807" s="572"/>
      <c r="H807" s="278">
        <f>SUM(H808:H808)</f>
        <v>0</v>
      </c>
      <c r="I807" s="278"/>
    </row>
    <row r="808" spans="1:9" s="77" customFormat="1" ht="45" x14ac:dyDescent="0.25">
      <c r="A808" s="609"/>
      <c r="B808" s="275">
        <v>5113</v>
      </c>
      <c r="C808" s="126">
        <v>45221142</v>
      </c>
      <c r="D808" s="125" t="s">
        <v>5057</v>
      </c>
      <c r="E808" s="79" t="s">
        <v>149</v>
      </c>
      <c r="F808" s="79" t="s">
        <v>121</v>
      </c>
      <c r="G808" s="16">
        <v>0</v>
      </c>
      <c r="H808" s="16">
        <f>G808*I808</f>
        <v>0</v>
      </c>
      <c r="I808" s="16">
        <v>1</v>
      </c>
    </row>
    <row r="809" spans="1:9" s="77" customFormat="1" ht="15" customHeight="1" x14ac:dyDescent="0.25">
      <c r="A809" s="609"/>
      <c r="B809" s="570" t="s">
        <v>118</v>
      </c>
      <c r="C809" s="571"/>
      <c r="D809" s="571"/>
      <c r="E809" s="571"/>
      <c r="F809" s="571"/>
      <c r="G809" s="572"/>
      <c r="H809" s="278">
        <f>SUM(H810:H811)</f>
        <v>0</v>
      </c>
      <c r="I809" s="278"/>
    </row>
    <row r="810" spans="1:9" s="77" customFormat="1" ht="75" x14ac:dyDescent="0.25">
      <c r="A810" s="609"/>
      <c r="B810" s="557">
        <v>5112</v>
      </c>
      <c r="C810" s="119" t="s">
        <v>5058</v>
      </c>
      <c r="D810" s="120" t="s">
        <v>5059</v>
      </c>
      <c r="E810" s="275" t="s">
        <v>520</v>
      </c>
      <c r="F810" s="275" t="s">
        <v>121</v>
      </c>
      <c r="G810" s="3">
        <v>0</v>
      </c>
      <c r="H810" s="3">
        <f>G810*I810</f>
        <v>0</v>
      </c>
      <c r="I810" s="3">
        <v>1</v>
      </c>
    </row>
    <row r="811" spans="1:9" s="77" customFormat="1" ht="75" x14ac:dyDescent="0.25">
      <c r="A811" s="609"/>
      <c r="B811" s="559"/>
      <c r="C811" s="119" t="s">
        <v>5060</v>
      </c>
      <c r="D811" s="120" t="s">
        <v>5061</v>
      </c>
      <c r="E811" s="275" t="s">
        <v>520</v>
      </c>
      <c r="F811" s="275" t="s">
        <v>121</v>
      </c>
      <c r="G811" s="3">
        <v>0</v>
      </c>
      <c r="H811" s="3">
        <f>G811*I811</f>
        <v>0</v>
      </c>
      <c r="I811" s="3">
        <v>1</v>
      </c>
    </row>
    <row r="812" spans="1:9" s="77" customFormat="1" ht="39.950000000000003" customHeight="1" x14ac:dyDescent="0.25">
      <c r="A812" s="609"/>
      <c r="B812" s="741" t="s">
        <v>5062</v>
      </c>
      <c r="C812" s="742"/>
      <c r="D812" s="742"/>
      <c r="E812" s="742"/>
      <c r="F812" s="742"/>
      <c r="G812" s="743"/>
      <c r="H812" s="2">
        <f>SUM(H813)</f>
        <v>237000000</v>
      </c>
      <c r="I812" s="2"/>
    </row>
    <row r="813" spans="1:9" s="77" customFormat="1" x14ac:dyDescent="0.25">
      <c r="A813" s="609"/>
      <c r="B813" s="570" t="s">
        <v>11</v>
      </c>
      <c r="C813" s="571"/>
      <c r="D813" s="571"/>
      <c r="E813" s="571"/>
      <c r="F813" s="571"/>
      <c r="G813" s="572"/>
      <c r="H813" s="278">
        <f>SUM(H814:H824)</f>
        <v>237000000</v>
      </c>
      <c r="I813" s="278"/>
    </row>
    <row r="814" spans="1:9" s="77" customFormat="1" x14ac:dyDescent="0.25">
      <c r="A814" s="609"/>
      <c r="B814" s="557">
        <v>5129</v>
      </c>
      <c r="C814" s="126">
        <v>33111100</v>
      </c>
      <c r="D814" s="125" t="s">
        <v>5063</v>
      </c>
      <c r="E814" s="79" t="s">
        <v>14</v>
      </c>
      <c r="F814" s="79" t="s">
        <v>15</v>
      </c>
      <c r="G814" s="16">
        <v>25000000</v>
      </c>
      <c r="H814" s="16">
        <f t="shared" ref="H814:H824" si="17">G814*I814</f>
        <v>125000000</v>
      </c>
      <c r="I814" s="16">
        <v>5</v>
      </c>
    </row>
    <row r="815" spans="1:9" s="77" customFormat="1" ht="30" x14ac:dyDescent="0.25">
      <c r="A815" s="609"/>
      <c r="B815" s="558"/>
      <c r="C815" s="122" t="s">
        <v>5064</v>
      </c>
      <c r="D815" s="120" t="s">
        <v>5065</v>
      </c>
      <c r="E815" s="275" t="s">
        <v>14</v>
      </c>
      <c r="F815" s="275" t="s">
        <v>15</v>
      </c>
      <c r="G815" s="3">
        <v>5200000</v>
      </c>
      <c r="H815" s="3">
        <f t="shared" si="17"/>
        <v>41600000</v>
      </c>
      <c r="I815" s="3">
        <v>8</v>
      </c>
    </row>
    <row r="816" spans="1:9" s="77" customFormat="1" ht="30" x14ac:dyDescent="0.25">
      <c r="A816" s="609"/>
      <c r="B816" s="558"/>
      <c r="C816" s="126">
        <v>33111360</v>
      </c>
      <c r="D816" s="125" t="s">
        <v>5066</v>
      </c>
      <c r="E816" s="79" t="s">
        <v>14</v>
      </c>
      <c r="F816" s="79" t="s">
        <v>15</v>
      </c>
      <c r="G816" s="16">
        <v>3000000</v>
      </c>
      <c r="H816" s="16">
        <f t="shared" si="17"/>
        <v>3000000</v>
      </c>
      <c r="I816" s="16">
        <v>1</v>
      </c>
    </row>
    <row r="817" spans="1:9" s="77" customFormat="1" x14ac:dyDescent="0.25">
      <c r="A817" s="609"/>
      <c r="B817" s="558"/>
      <c r="C817" s="126">
        <v>33121160</v>
      </c>
      <c r="D817" s="125" t="s">
        <v>5067</v>
      </c>
      <c r="E817" s="79" t="s">
        <v>14</v>
      </c>
      <c r="F817" s="79" t="s">
        <v>15</v>
      </c>
      <c r="G817" s="16">
        <v>1000000</v>
      </c>
      <c r="H817" s="16">
        <f t="shared" si="17"/>
        <v>2000000</v>
      </c>
      <c r="I817" s="16">
        <v>2</v>
      </c>
    </row>
    <row r="818" spans="1:9" s="77" customFormat="1" x14ac:dyDescent="0.25">
      <c r="A818" s="609"/>
      <c r="B818" s="558"/>
      <c r="C818" s="126">
        <v>33121160</v>
      </c>
      <c r="D818" s="125" t="s">
        <v>5067</v>
      </c>
      <c r="E818" s="79" t="s">
        <v>14</v>
      </c>
      <c r="F818" s="79" t="s">
        <v>15</v>
      </c>
      <c r="G818" s="16">
        <v>1700000</v>
      </c>
      <c r="H818" s="16">
        <f t="shared" si="17"/>
        <v>3400000</v>
      </c>
      <c r="I818" s="16">
        <v>2</v>
      </c>
    </row>
    <row r="819" spans="1:9" s="77" customFormat="1" x14ac:dyDescent="0.25">
      <c r="A819" s="609"/>
      <c r="B819" s="558"/>
      <c r="C819" s="126">
        <v>33121160</v>
      </c>
      <c r="D819" s="125" t="s">
        <v>5067</v>
      </c>
      <c r="E819" s="79" t="s">
        <v>14</v>
      </c>
      <c r="F819" s="79" t="s">
        <v>15</v>
      </c>
      <c r="G819" s="16">
        <v>1200000</v>
      </c>
      <c r="H819" s="16">
        <f t="shared" si="17"/>
        <v>9600000</v>
      </c>
      <c r="I819" s="16">
        <v>8</v>
      </c>
    </row>
    <row r="820" spans="1:9" s="77" customFormat="1" x14ac:dyDescent="0.25">
      <c r="A820" s="609"/>
      <c r="B820" s="558"/>
      <c r="C820" s="126">
        <v>33121190</v>
      </c>
      <c r="D820" s="125" t="s">
        <v>5068</v>
      </c>
      <c r="E820" s="79" t="s">
        <v>14</v>
      </c>
      <c r="F820" s="79" t="s">
        <v>15</v>
      </c>
      <c r="G820" s="16">
        <v>500000</v>
      </c>
      <c r="H820" s="16">
        <f t="shared" si="17"/>
        <v>7000000</v>
      </c>
      <c r="I820" s="16">
        <v>14</v>
      </c>
    </row>
    <row r="821" spans="1:9" s="77" customFormat="1" x14ac:dyDescent="0.25">
      <c r="A821" s="609"/>
      <c r="B821" s="558"/>
      <c r="C821" s="126">
        <v>33191110</v>
      </c>
      <c r="D821" s="125" t="s">
        <v>5069</v>
      </c>
      <c r="E821" s="79" t="s">
        <v>14</v>
      </c>
      <c r="F821" s="79" t="s">
        <v>15</v>
      </c>
      <c r="G821" s="16">
        <v>1200000</v>
      </c>
      <c r="H821" s="16">
        <f t="shared" si="17"/>
        <v>24000000</v>
      </c>
      <c r="I821" s="16">
        <v>20</v>
      </c>
    </row>
    <row r="822" spans="1:9" s="77" customFormat="1" x14ac:dyDescent="0.25">
      <c r="A822" s="609"/>
      <c r="B822" s="558"/>
      <c r="C822" s="126">
        <v>33191130</v>
      </c>
      <c r="D822" s="125" t="s">
        <v>5070</v>
      </c>
      <c r="E822" s="79" t="s">
        <v>14</v>
      </c>
      <c r="F822" s="79" t="s">
        <v>15</v>
      </c>
      <c r="G822" s="16">
        <v>470000</v>
      </c>
      <c r="H822" s="16">
        <f t="shared" si="17"/>
        <v>9400000</v>
      </c>
      <c r="I822" s="16">
        <v>20</v>
      </c>
    </row>
    <row r="823" spans="1:9" s="77" customFormat="1" x14ac:dyDescent="0.25">
      <c r="A823" s="609"/>
      <c r="B823" s="558"/>
      <c r="C823" s="126">
        <v>33191490</v>
      </c>
      <c r="D823" s="125" t="s">
        <v>5071</v>
      </c>
      <c r="E823" s="79" t="s">
        <v>14</v>
      </c>
      <c r="F823" s="79" t="s">
        <v>15</v>
      </c>
      <c r="G823" s="16">
        <v>250000</v>
      </c>
      <c r="H823" s="16">
        <f t="shared" si="17"/>
        <v>5000000</v>
      </c>
      <c r="I823" s="16">
        <v>20</v>
      </c>
    </row>
    <row r="824" spans="1:9" s="77" customFormat="1" ht="30" x14ac:dyDescent="0.25">
      <c r="A824" s="609"/>
      <c r="B824" s="559"/>
      <c r="C824" s="126">
        <v>33191540</v>
      </c>
      <c r="D824" s="125" t="s">
        <v>5072</v>
      </c>
      <c r="E824" s="79" t="s">
        <v>14</v>
      </c>
      <c r="F824" s="79" t="s">
        <v>15</v>
      </c>
      <c r="G824" s="16">
        <v>350000</v>
      </c>
      <c r="H824" s="16">
        <f t="shared" si="17"/>
        <v>7000000</v>
      </c>
      <c r="I824" s="16">
        <v>20</v>
      </c>
    </row>
    <row r="825" spans="1:9" s="77" customFormat="1" ht="39.950000000000003" customHeight="1" x14ac:dyDescent="0.25">
      <c r="A825" s="609"/>
      <c r="B825" s="573" t="s">
        <v>5073</v>
      </c>
      <c r="C825" s="574"/>
      <c r="D825" s="574"/>
      <c r="E825" s="574"/>
      <c r="F825" s="574"/>
      <c r="G825" s="575"/>
      <c r="H825" s="2">
        <f>SUM(H826+H828)</f>
        <v>304429.81</v>
      </c>
      <c r="I825" s="2"/>
    </row>
    <row r="826" spans="1:9" s="77" customFormat="1" ht="15" customHeight="1" x14ac:dyDescent="0.25">
      <c r="A826" s="609"/>
      <c r="B826" s="570" t="s">
        <v>154</v>
      </c>
      <c r="C826" s="571"/>
      <c r="D826" s="571"/>
      <c r="E826" s="571"/>
      <c r="F826" s="571"/>
      <c r="G826" s="572"/>
      <c r="H826" s="278">
        <f>SUM(H827:H827)</f>
        <v>304429.81</v>
      </c>
      <c r="I826" s="278"/>
    </row>
    <row r="827" spans="1:9" s="77" customFormat="1" ht="60" x14ac:dyDescent="0.25">
      <c r="A827" s="609"/>
      <c r="B827" s="275">
        <v>5113</v>
      </c>
      <c r="C827" s="327" t="s">
        <v>5877</v>
      </c>
      <c r="D827" s="327" t="s">
        <v>5878</v>
      </c>
      <c r="E827" s="327" t="s">
        <v>172</v>
      </c>
      <c r="F827" s="327" t="s">
        <v>121</v>
      </c>
      <c r="G827" s="327">
        <v>304429.81</v>
      </c>
      <c r="H827" s="327">
        <v>304429.81</v>
      </c>
      <c r="I827" s="327">
        <v>1</v>
      </c>
    </row>
    <row r="828" spans="1:9" s="77" customFormat="1" ht="15" customHeight="1" x14ac:dyDescent="0.25">
      <c r="A828" s="609"/>
      <c r="B828" s="570" t="s">
        <v>118</v>
      </c>
      <c r="C828" s="571"/>
      <c r="D828" s="571"/>
      <c r="E828" s="571"/>
      <c r="F828" s="571"/>
      <c r="G828" s="572"/>
      <c r="H828" s="278">
        <f>SUM(H829:H829)</f>
        <v>0</v>
      </c>
      <c r="I828" s="278"/>
    </row>
    <row r="829" spans="1:9" s="84" customFormat="1" ht="30" x14ac:dyDescent="0.25">
      <c r="A829" s="609"/>
      <c r="B829" s="280">
        <v>5113</v>
      </c>
      <c r="C829" s="124">
        <v>98111140</v>
      </c>
      <c r="D829" s="129" t="s">
        <v>532</v>
      </c>
      <c r="E829" s="280" t="s">
        <v>120</v>
      </c>
      <c r="F829" s="280" t="s">
        <v>121</v>
      </c>
      <c r="G829" s="7">
        <v>0</v>
      </c>
      <c r="H829" s="7">
        <f>G829*I829</f>
        <v>0</v>
      </c>
      <c r="I829" s="7">
        <v>1</v>
      </c>
    </row>
    <row r="830" spans="1:9" s="77" customFormat="1" ht="39.950000000000003" customHeight="1" x14ac:dyDescent="0.25">
      <c r="A830" s="609"/>
      <c r="B830" s="573" t="s">
        <v>5074</v>
      </c>
      <c r="C830" s="574"/>
      <c r="D830" s="574"/>
      <c r="E830" s="574"/>
      <c r="F830" s="574"/>
      <c r="G830" s="575"/>
      <c r="H830" s="2">
        <f>SUM(H831)</f>
        <v>20060000</v>
      </c>
      <c r="I830" s="2"/>
    </row>
    <row r="831" spans="1:9" s="77" customFormat="1" ht="15" customHeight="1" x14ac:dyDescent="0.25">
      <c r="A831" s="609"/>
      <c r="B831" s="570" t="s">
        <v>118</v>
      </c>
      <c r="C831" s="571"/>
      <c r="D831" s="571"/>
      <c r="E831" s="571"/>
      <c r="F831" s="571"/>
      <c r="G831" s="572"/>
      <c r="H831" s="278">
        <f>SUM(H832:H835)</f>
        <v>20060000</v>
      </c>
      <c r="I831" s="278"/>
    </row>
    <row r="832" spans="1:9" s="77" customFormat="1" ht="60" x14ac:dyDescent="0.25">
      <c r="A832" s="609"/>
      <c r="B832" s="557">
        <v>4241</v>
      </c>
      <c r="C832" s="122" t="s">
        <v>5075</v>
      </c>
      <c r="D832" s="120" t="s">
        <v>5076</v>
      </c>
      <c r="E832" s="275" t="s">
        <v>126</v>
      </c>
      <c r="F832" s="275" t="s">
        <v>121</v>
      </c>
      <c r="G832" s="3">
        <v>3100000</v>
      </c>
      <c r="H832" s="3">
        <f>G832*I832</f>
        <v>3100000</v>
      </c>
      <c r="I832" s="3">
        <v>1</v>
      </c>
    </row>
    <row r="833" spans="1:9" s="77" customFormat="1" ht="60" x14ac:dyDescent="0.25">
      <c r="A833" s="609"/>
      <c r="B833" s="558"/>
      <c r="C833" s="122" t="s">
        <v>5077</v>
      </c>
      <c r="D833" s="123" t="s">
        <v>5078</v>
      </c>
      <c r="E833" s="275" t="s">
        <v>126</v>
      </c>
      <c r="F833" s="275" t="s">
        <v>121</v>
      </c>
      <c r="G833" s="3">
        <v>3560000</v>
      </c>
      <c r="H833" s="3">
        <f>G833*I833</f>
        <v>3560000</v>
      </c>
      <c r="I833" s="3">
        <v>1</v>
      </c>
    </row>
    <row r="834" spans="1:9" s="77" customFormat="1" ht="60" x14ac:dyDescent="0.25">
      <c r="A834" s="609"/>
      <c r="B834" s="558"/>
      <c r="C834" s="122" t="s">
        <v>5079</v>
      </c>
      <c r="D834" s="120" t="s">
        <v>5080</v>
      </c>
      <c r="E834" s="275" t="s">
        <v>126</v>
      </c>
      <c r="F834" s="275" t="s">
        <v>121</v>
      </c>
      <c r="G834" s="3">
        <v>12000000</v>
      </c>
      <c r="H834" s="3">
        <f>G834*I834</f>
        <v>12000000</v>
      </c>
      <c r="I834" s="3">
        <v>1</v>
      </c>
    </row>
    <row r="835" spans="1:9" s="77" customFormat="1" ht="60" x14ac:dyDescent="0.25">
      <c r="A835" s="609"/>
      <c r="B835" s="559"/>
      <c r="C835" s="122" t="s">
        <v>5081</v>
      </c>
      <c r="D835" s="120" t="s">
        <v>5082</v>
      </c>
      <c r="E835" s="275" t="s">
        <v>126</v>
      </c>
      <c r="F835" s="275" t="s">
        <v>121</v>
      </c>
      <c r="G835" s="3">
        <v>1400000</v>
      </c>
      <c r="H835" s="3">
        <f>G835*I835</f>
        <v>1400000</v>
      </c>
      <c r="I835" s="3">
        <v>1</v>
      </c>
    </row>
    <row r="836" spans="1:9" s="77" customFormat="1" ht="39.950000000000003" customHeight="1" x14ac:dyDescent="0.25">
      <c r="A836" s="609"/>
      <c r="B836" s="573" t="s">
        <v>267</v>
      </c>
      <c r="C836" s="574"/>
      <c r="D836" s="574"/>
      <c r="E836" s="574"/>
      <c r="F836" s="574"/>
      <c r="G836" s="575"/>
      <c r="H836" s="2">
        <f>SUM(H837)</f>
        <v>41400</v>
      </c>
      <c r="I836" s="2"/>
    </row>
    <row r="837" spans="1:9" s="77" customFormat="1" ht="15" customHeight="1" x14ac:dyDescent="0.25">
      <c r="A837" s="609"/>
      <c r="B837" s="745" t="s">
        <v>118</v>
      </c>
      <c r="C837" s="746"/>
      <c r="D837" s="746"/>
      <c r="E837" s="746"/>
      <c r="F837" s="746"/>
      <c r="G837" s="747"/>
      <c r="H837" s="278">
        <f>SUM(H838:H892)</f>
        <v>41400</v>
      </c>
      <c r="I837" s="278"/>
    </row>
    <row r="838" spans="1:9" s="77" customFormat="1" ht="30" x14ac:dyDescent="0.25">
      <c r="A838" s="609"/>
      <c r="B838" s="599" t="s">
        <v>5783</v>
      </c>
      <c r="C838" s="122" t="s">
        <v>5727</v>
      </c>
      <c r="D838" s="120" t="s">
        <v>5782</v>
      </c>
      <c r="E838" s="275" t="s">
        <v>14</v>
      </c>
      <c r="F838" s="275" t="s">
        <v>121</v>
      </c>
      <c r="G838" s="219">
        <v>1600</v>
      </c>
      <c r="H838" s="219">
        <f>G838*I838</f>
        <v>1600</v>
      </c>
      <c r="I838" s="3">
        <v>1</v>
      </c>
    </row>
    <row r="839" spans="1:9" s="77" customFormat="1" ht="30" x14ac:dyDescent="0.25">
      <c r="A839" s="609"/>
      <c r="B839" s="600"/>
      <c r="C839" s="122" t="s">
        <v>5728</v>
      </c>
      <c r="D839" s="120" t="s">
        <v>5782</v>
      </c>
      <c r="E839" s="275" t="s">
        <v>14</v>
      </c>
      <c r="F839" s="275" t="s">
        <v>121</v>
      </c>
      <c r="G839" s="219">
        <v>500</v>
      </c>
      <c r="H839" s="219">
        <f t="shared" ref="H839:H892" si="18">G839*I839</f>
        <v>500</v>
      </c>
      <c r="I839" s="3">
        <v>1</v>
      </c>
    </row>
    <row r="840" spans="1:9" s="77" customFormat="1" ht="30" x14ac:dyDescent="0.25">
      <c r="A840" s="609"/>
      <c r="B840" s="600"/>
      <c r="C840" s="122" t="s">
        <v>5729</v>
      </c>
      <c r="D840" s="120" t="s">
        <v>5782</v>
      </c>
      <c r="E840" s="275" t="s">
        <v>14</v>
      </c>
      <c r="F840" s="275" t="s">
        <v>121</v>
      </c>
      <c r="G840" s="219">
        <v>500</v>
      </c>
      <c r="H840" s="219">
        <f t="shared" si="18"/>
        <v>500</v>
      </c>
      <c r="I840" s="3">
        <v>1</v>
      </c>
    </row>
    <row r="841" spans="1:9" s="77" customFormat="1" ht="30" x14ac:dyDescent="0.25">
      <c r="A841" s="609"/>
      <c r="B841" s="600"/>
      <c r="C841" s="122" t="s">
        <v>5730</v>
      </c>
      <c r="D841" s="120" t="s">
        <v>5782</v>
      </c>
      <c r="E841" s="275" t="s">
        <v>14</v>
      </c>
      <c r="F841" s="275" t="s">
        <v>121</v>
      </c>
      <c r="G841" s="219">
        <v>500</v>
      </c>
      <c r="H841" s="219">
        <f t="shared" si="18"/>
        <v>500</v>
      </c>
      <c r="I841" s="3">
        <v>1</v>
      </c>
    </row>
    <row r="842" spans="1:9" s="77" customFormat="1" ht="30" x14ac:dyDescent="0.25">
      <c r="A842" s="609"/>
      <c r="B842" s="600"/>
      <c r="C842" s="122" t="s">
        <v>5731</v>
      </c>
      <c r="D842" s="120" t="s">
        <v>5782</v>
      </c>
      <c r="E842" s="275" t="s">
        <v>14</v>
      </c>
      <c r="F842" s="275" t="s">
        <v>121</v>
      </c>
      <c r="G842" s="219">
        <v>500</v>
      </c>
      <c r="H842" s="219">
        <f t="shared" si="18"/>
        <v>500</v>
      </c>
      <c r="I842" s="3">
        <v>1</v>
      </c>
    </row>
    <row r="843" spans="1:9" s="77" customFormat="1" ht="30" x14ac:dyDescent="0.25">
      <c r="A843" s="609"/>
      <c r="B843" s="600"/>
      <c r="C843" s="122" t="s">
        <v>5732</v>
      </c>
      <c r="D843" s="120" t="s">
        <v>5782</v>
      </c>
      <c r="E843" s="275" t="s">
        <v>14</v>
      </c>
      <c r="F843" s="275" t="s">
        <v>121</v>
      </c>
      <c r="G843" s="219">
        <v>300</v>
      </c>
      <c r="H843" s="219">
        <f t="shared" si="18"/>
        <v>300</v>
      </c>
      <c r="I843" s="3">
        <v>1</v>
      </c>
    </row>
    <row r="844" spans="1:9" s="77" customFormat="1" ht="30" x14ac:dyDescent="0.25">
      <c r="A844" s="609"/>
      <c r="B844" s="600"/>
      <c r="C844" s="122" t="s">
        <v>5733</v>
      </c>
      <c r="D844" s="120" t="s">
        <v>5782</v>
      </c>
      <c r="E844" s="275" t="s">
        <v>14</v>
      </c>
      <c r="F844" s="275" t="s">
        <v>121</v>
      </c>
      <c r="G844" s="219">
        <v>400</v>
      </c>
      <c r="H844" s="219">
        <f t="shared" si="18"/>
        <v>400</v>
      </c>
      <c r="I844" s="3">
        <v>1</v>
      </c>
    </row>
    <row r="845" spans="1:9" s="274" customFormat="1" ht="30" x14ac:dyDescent="0.25">
      <c r="A845" s="609"/>
      <c r="B845" s="600"/>
      <c r="C845" s="122" t="s">
        <v>5734</v>
      </c>
      <c r="D845" s="120" t="s">
        <v>5782</v>
      </c>
      <c r="E845" s="275" t="s">
        <v>14</v>
      </c>
      <c r="F845" s="275" t="s">
        <v>121</v>
      </c>
      <c r="G845" s="219">
        <v>400</v>
      </c>
      <c r="H845" s="219">
        <f t="shared" si="18"/>
        <v>400</v>
      </c>
      <c r="I845" s="3">
        <v>1</v>
      </c>
    </row>
    <row r="846" spans="1:9" s="274" customFormat="1" ht="30" x14ac:dyDescent="0.25">
      <c r="A846" s="609"/>
      <c r="B846" s="600"/>
      <c r="C846" s="122" t="s">
        <v>5735</v>
      </c>
      <c r="D846" s="120" t="s">
        <v>5782</v>
      </c>
      <c r="E846" s="275" t="s">
        <v>14</v>
      </c>
      <c r="F846" s="275" t="s">
        <v>121</v>
      </c>
      <c r="G846" s="219">
        <v>300</v>
      </c>
      <c r="H846" s="219">
        <f t="shared" si="18"/>
        <v>300</v>
      </c>
      <c r="I846" s="3">
        <v>1</v>
      </c>
    </row>
    <row r="847" spans="1:9" s="274" customFormat="1" ht="30" x14ac:dyDescent="0.25">
      <c r="A847" s="609"/>
      <c r="B847" s="600"/>
      <c r="C847" s="122" t="s">
        <v>5736</v>
      </c>
      <c r="D847" s="120" t="s">
        <v>5782</v>
      </c>
      <c r="E847" s="275" t="s">
        <v>14</v>
      </c>
      <c r="F847" s="275" t="s">
        <v>121</v>
      </c>
      <c r="G847" s="219">
        <v>300</v>
      </c>
      <c r="H847" s="219">
        <f t="shared" si="18"/>
        <v>300</v>
      </c>
      <c r="I847" s="3">
        <v>1</v>
      </c>
    </row>
    <row r="848" spans="1:9" s="274" customFormat="1" ht="30" x14ac:dyDescent="0.25">
      <c r="A848" s="609"/>
      <c r="B848" s="600"/>
      <c r="C848" s="122" t="s">
        <v>5737</v>
      </c>
      <c r="D848" s="120" t="s">
        <v>5782</v>
      </c>
      <c r="E848" s="275" t="s">
        <v>14</v>
      </c>
      <c r="F848" s="275" t="s">
        <v>121</v>
      </c>
      <c r="G848" s="219">
        <v>300</v>
      </c>
      <c r="H848" s="219">
        <f t="shared" si="18"/>
        <v>300</v>
      </c>
      <c r="I848" s="3">
        <v>1</v>
      </c>
    </row>
    <row r="849" spans="1:9" s="274" customFormat="1" ht="30" x14ac:dyDescent="0.25">
      <c r="A849" s="609"/>
      <c r="B849" s="600"/>
      <c r="C849" s="122" t="s">
        <v>5738</v>
      </c>
      <c r="D849" s="120" t="s">
        <v>5782</v>
      </c>
      <c r="E849" s="275" t="s">
        <v>14</v>
      </c>
      <c r="F849" s="275" t="s">
        <v>121</v>
      </c>
      <c r="G849" s="219">
        <v>500</v>
      </c>
      <c r="H849" s="219">
        <f t="shared" si="18"/>
        <v>500</v>
      </c>
      <c r="I849" s="3">
        <v>1</v>
      </c>
    </row>
    <row r="850" spans="1:9" s="274" customFormat="1" ht="30" x14ac:dyDescent="0.25">
      <c r="A850" s="609"/>
      <c r="B850" s="600"/>
      <c r="C850" s="122" t="s">
        <v>5739</v>
      </c>
      <c r="D850" s="120" t="s">
        <v>5782</v>
      </c>
      <c r="E850" s="275" t="s">
        <v>14</v>
      </c>
      <c r="F850" s="275" t="s">
        <v>121</v>
      </c>
      <c r="G850" s="219">
        <v>500</v>
      </c>
      <c r="H850" s="219">
        <f t="shared" si="18"/>
        <v>500</v>
      </c>
      <c r="I850" s="3">
        <v>1</v>
      </c>
    </row>
    <row r="851" spans="1:9" s="274" customFormat="1" ht="30" x14ac:dyDescent="0.25">
      <c r="A851" s="609"/>
      <c r="B851" s="600"/>
      <c r="C851" s="122" t="s">
        <v>5740</v>
      </c>
      <c r="D851" s="120" t="s">
        <v>5782</v>
      </c>
      <c r="E851" s="275" t="s">
        <v>14</v>
      </c>
      <c r="F851" s="275" t="s">
        <v>121</v>
      </c>
      <c r="G851" s="219">
        <v>600</v>
      </c>
      <c r="H851" s="219">
        <f t="shared" si="18"/>
        <v>600</v>
      </c>
      <c r="I851" s="3">
        <v>1</v>
      </c>
    </row>
    <row r="852" spans="1:9" s="274" customFormat="1" ht="30" x14ac:dyDescent="0.25">
      <c r="A852" s="609"/>
      <c r="B852" s="600"/>
      <c r="C852" s="122" t="s">
        <v>5741</v>
      </c>
      <c r="D852" s="120" t="s">
        <v>5782</v>
      </c>
      <c r="E852" s="275" t="s">
        <v>14</v>
      </c>
      <c r="F852" s="275" t="s">
        <v>121</v>
      </c>
      <c r="G852" s="219">
        <v>400</v>
      </c>
      <c r="H852" s="219">
        <f t="shared" si="18"/>
        <v>400</v>
      </c>
      <c r="I852" s="3">
        <v>1</v>
      </c>
    </row>
    <row r="853" spans="1:9" s="274" customFormat="1" ht="30" x14ac:dyDescent="0.25">
      <c r="A853" s="609"/>
      <c r="B853" s="600"/>
      <c r="C853" s="122" t="s">
        <v>5742</v>
      </c>
      <c r="D853" s="120" t="s">
        <v>5782</v>
      </c>
      <c r="E853" s="275" t="s">
        <v>14</v>
      </c>
      <c r="F853" s="275" t="s">
        <v>121</v>
      </c>
      <c r="G853" s="219">
        <v>700</v>
      </c>
      <c r="H853" s="219">
        <f t="shared" si="18"/>
        <v>700</v>
      </c>
      <c r="I853" s="3">
        <v>1</v>
      </c>
    </row>
    <row r="854" spans="1:9" s="274" customFormat="1" ht="30" x14ac:dyDescent="0.25">
      <c r="A854" s="609"/>
      <c r="B854" s="600"/>
      <c r="C854" s="122" t="s">
        <v>5743</v>
      </c>
      <c r="D854" s="120" t="s">
        <v>5782</v>
      </c>
      <c r="E854" s="275" t="s">
        <v>14</v>
      </c>
      <c r="F854" s="275" t="s">
        <v>121</v>
      </c>
      <c r="G854" s="219">
        <v>1200</v>
      </c>
      <c r="H854" s="219">
        <f t="shared" si="18"/>
        <v>1200</v>
      </c>
      <c r="I854" s="3">
        <v>1</v>
      </c>
    </row>
    <row r="855" spans="1:9" s="274" customFormat="1" ht="30" x14ac:dyDescent="0.25">
      <c r="A855" s="609"/>
      <c r="B855" s="600"/>
      <c r="C855" s="122" t="s">
        <v>5744</v>
      </c>
      <c r="D855" s="120" t="s">
        <v>5782</v>
      </c>
      <c r="E855" s="275" t="s">
        <v>14</v>
      </c>
      <c r="F855" s="275" t="s">
        <v>121</v>
      </c>
      <c r="G855" s="219">
        <v>600</v>
      </c>
      <c r="H855" s="219">
        <f t="shared" si="18"/>
        <v>600</v>
      </c>
      <c r="I855" s="3">
        <v>1</v>
      </c>
    </row>
    <row r="856" spans="1:9" s="274" customFormat="1" ht="30" x14ac:dyDescent="0.25">
      <c r="A856" s="609"/>
      <c r="B856" s="600"/>
      <c r="C856" s="122" t="s">
        <v>5745</v>
      </c>
      <c r="D856" s="120" t="s">
        <v>5782</v>
      </c>
      <c r="E856" s="275" t="s">
        <v>14</v>
      </c>
      <c r="F856" s="275" t="s">
        <v>121</v>
      </c>
      <c r="G856" s="219">
        <v>1500</v>
      </c>
      <c r="H856" s="219">
        <f t="shared" si="18"/>
        <v>1500</v>
      </c>
      <c r="I856" s="3">
        <v>1</v>
      </c>
    </row>
    <row r="857" spans="1:9" s="274" customFormat="1" ht="30" x14ac:dyDescent="0.25">
      <c r="A857" s="609"/>
      <c r="B857" s="600"/>
      <c r="C857" s="122" t="s">
        <v>5746</v>
      </c>
      <c r="D857" s="120" t="s">
        <v>5782</v>
      </c>
      <c r="E857" s="275" t="s">
        <v>14</v>
      </c>
      <c r="F857" s="275" t="s">
        <v>121</v>
      </c>
      <c r="G857" s="219">
        <v>500</v>
      </c>
      <c r="H857" s="219">
        <f t="shared" si="18"/>
        <v>500</v>
      </c>
      <c r="I857" s="3">
        <v>1</v>
      </c>
    </row>
    <row r="858" spans="1:9" s="274" customFormat="1" ht="30" x14ac:dyDescent="0.25">
      <c r="A858" s="609"/>
      <c r="B858" s="600"/>
      <c r="C858" s="122" t="s">
        <v>5747</v>
      </c>
      <c r="D858" s="120" t="s">
        <v>5782</v>
      </c>
      <c r="E858" s="275" t="s">
        <v>14</v>
      </c>
      <c r="F858" s="275" t="s">
        <v>121</v>
      </c>
      <c r="G858" s="219">
        <v>500</v>
      </c>
      <c r="H858" s="219">
        <f t="shared" si="18"/>
        <v>500</v>
      </c>
      <c r="I858" s="3">
        <v>1</v>
      </c>
    </row>
    <row r="859" spans="1:9" s="274" customFormat="1" ht="30" x14ac:dyDescent="0.25">
      <c r="A859" s="609"/>
      <c r="B859" s="600"/>
      <c r="C859" s="122" t="s">
        <v>5748</v>
      </c>
      <c r="D859" s="120" t="s">
        <v>5782</v>
      </c>
      <c r="E859" s="275" t="s">
        <v>14</v>
      </c>
      <c r="F859" s="275" t="s">
        <v>121</v>
      </c>
      <c r="G859" s="219">
        <v>500</v>
      </c>
      <c r="H859" s="219">
        <f t="shared" si="18"/>
        <v>500</v>
      </c>
      <c r="I859" s="3">
        <v>1</v>
      </c>
    </row>
    <row r="860" spans="1:9" s="274" customFormat="1" ht="30" x14ac:dyDescent="0.25">
      <c r="A860" s="609"/>
      <c r="B860" s="600"/>
      <c r="C860" s="122" t="s">
        <v>5749</v>
      </c>
      <c r="D860" s="120" t="s">
        <v>5782</v>
      </c>
      <c r="E860" s="275" t="s">
        <v>14</v>
      </c>
      <c r="F860" s="275" t="s">
        <v>121</v>
      </c>
      <c r="G860" s="219">
        <v>600</v>
      </c>
      <c r="H860" s="219">
        <f t="shared" si="18"/>
        <v>600</v>
      </c>
      <c r="I860" s="3">
        <v>1</v>
      </c>
    </row>
    <row r="861" spans="1:9" s="274" customFormat="1" ht="30" x14ac:dyDescent="0.25">
      <c r="A861" s="609"/>
      <c r="B861" s="600"/>
      <c r="C861" s="122" t="s">
        <v>5750</v>
      </c>
      <c r="D861" s="120" t="s">
        <v>5782</v>
      </c>
      <c r="E861" s="275" t="s">
        <v>14</v>
      </c>
      <c r="F861" s="275" t="s">
        <v>121</v>
      </c>
      <c r="G861" s="219">
        <v>900</v>
      </c>
      <c r="H861" s="219">
        <f t="shared" si="18"/>
        <v>900</v>
      </c>
      <c r="I861" s="3">
        <v>1</v>
      </c>
    </row>
    <row r="862" spans="1:9" s="274" customFormat="1" ht="30" x14ac:dyDescent="0.25">
      <c r="A862" s="609"/>
      <c r="B862" s="600"/>
      <c r="C862" s="122" t="s">
        <v>5751</v>
      </c>
      <c r="D862" s="120" t="s">
        <v>5782</v>
      </c>
      <c r="E862" s="275" t="s">
        <v>14</v>
      </c>
      <c r="F862" s="275" t="s">
        <v>121</v>
      </c>
      <c r="G862" s="219">
        <v>500</v>
      </c>
      <c r="H862" s="219">
        <f t="shared" si="18"/>
        <v>500</v>
      </c>
      <c r="I862" s="3">
        <v>1</v>
      </c>
    </row>
    <row r="863" spans="1:9" s="274" customFormat="1" ht="30" x14ac:dyDescent="0.25">
      <c r="A863" s="609"/>
      <c r="B863" s="600"/>
      <c r="C863" s="122" t="s">
        <v>5752</v>
      </c>
      <c r="D863" s="120" t="s">
        <v>5782</v>
      </c>
      <c r="E863" s="275" t="s">
        <v>14</v>
      </c>
      <c r="F863" s="275" t="s">
        <v>121</v>
      </c>
      <c r="G863" s="219">
        <v>400</v>
      </c>
      <c r="H863" s="219">
        <f t="shared" si="18"/>
        <v>400</v>
      </c>
      <c r="I863" s="3">
        <v>1</v>
      </c>
    </row>
    <row r="864" spans="1:9" s="274" customFormat="1" ht="30" x14ac:dyDescent="0.25">
      <c r="A864" s="609"/>
      <c r="B864" s="600"/>
      <c r="C864" s="122" t="s">
        <v>5753</v>
      </c>
      <c r="D864" s="120" t="s">
        <v>5782</v>
      </c>
      <c r="E864" s="275" t="s">
        <v>14</v>
      </c>
      <c r="F864" s="275" t="s">
        <v>121</v>
      </c>
      <c r="G864" s="219">
        <v>600</v>
      </c>
      <c r="H864" s="219">
        <f t="shared" si="18"/>
        <v>600</v>
      </c>
      <c r="I864" s="3">
        <v>1</v>
      </c>
    </row>
    <row r="865" spans="1:9" s="274" customFormat="1" ht="30" x14ac:dyDescent="0.25">
      <c r="A865" s="609"/>
      <c r="B865" s="600"/>
      <c r="C865" s="122" t="s">
        <v>5754</v>
      </c>
      <c r="D865" s="120" t="s">
        <v>5782</v>
      </c>
      <c r="E865" s="275" t="s">
        <v>14</v>
      </c>
      <c r="F865" s="275" t="s">
        <v>121</v>
      </c>
      <c r="G865" s="219">
        <v>500</v>
      </c>
      <c r="H865" s="219">
        <f t="shared" si="18"/>
        <v>500</v>
      </c>
      <c r="I865" s="3">
        <v>1</v>
      </c>
    </row>
    <row r="866" spans="1:9" s="274" customFormat="1" ht="30" x14ac:dyDescent="0.25">
      <c r="A866" s="609"/>
      <c r="B866" s="600"/>
      <c r="C866" s="122" t="s">
        <v>5755</v>
      </c>
      <c r="D866" s="120" t="s">
        <v>5782</v>
      </c>
      <c r="E866" s="275" t="s">
        <v>14</v>
      </c>
      <c r="F866" s="275" t="s">
        <v>121</v>
      </c>
      <c r="G866" s="219">
        <v>500</v>
      </c>
      <c r="H866" s="219">
        <f t="shared" si="18"/>
        <v>500</v>
      </c>
      <c r="I866" s="3">
        <v>1</v>
      </c>
    </row>
    <row r="867" spans="1:9" s="274" customFormat="1" ht="30" x14ac:dyDescent="0.25">
      <c r="A867" s="609"/>
      <c r="B867" s="600"/>
      <c r="C867" s="122" t="s">
        <v>5756</v>
      </c>
      <c r="D867" s="120" t="s">
        <v>5782</v>
      </c>
      <c r="E867" s="275" t="s">
        <v>14</v>
      </c>
      <c r="F867" s="275" t="s">
        <v>121</v>
      </c>
      <c r="G867" s="219">
        <v>500</v>
      </c>
      <c r="H867" s="219">
        <f t="shared" si="18"/>
        <v>500</v>
      </c>
      <c r="I867" s="3">
        <v>1</v>
      </c>
    </row>
    <row r="868" spans="1:9" s="274" customFormat="1" ht="30" x14ac:dyDescent="0.25">
      <c r="A868" s="609"/>
      <c r="B868" s="600"/>
      <c r="C868" s="122" t="s">
        <v>5757</v>
      </c>
      <c r="D868" s="120" t="s">
        <v>5782</v>
      </c>
      <c r="E868" s="275" t="s">
        <v>14</v>
      </c>
      <c r="F868" s="275" t="s">
        <v>121</v>
      </c>
      <c r="G868" s="219">
        <v>500</v>
      </c>
      <c r="H868" s="219">
        <f t="shared" si="18"/>
        <v>500</v>
      </c>
      <c r="I868" s="3">
        <v>1</v>
      </c>
    </row>
    <row r="869" spans="1:9" s="274" customFormat="1" ht="30" x14ac:dyDescent="0.25">
      <c r="A869" s="609"/>
      <c r="B869" s="600"/>
      <c r="C869" s="122" t="s">
        <v>5758</v>
      </c>
      <c r="D869" s="120" t="s">
        <v>5782</v>
      </c>
      <c r="E869" s="275" t="s">
        <v>14</v>
      </c>
      <c r="F869" s="275" t="s">
        <v>121</v>
      </c>
      <c r="G869" s="219">
        <v>400</v>
      </c>
      <c r="H869" s="219">
        <f t="shared" si="18"/>
        <v>400</v>
      </c>
      <c r="I869" s="3">
        <v>1</v>
      </c>
    </row>
    <row r="870" spans="1:9" s="274" customFormat="1" ht="30" x14ac:dyDescent="0.25">
      <c r="A870" s="609"/>
      <c r="B870" s="600"/>
      <c r="C870" s="122" t="s">
        <v>5759</v>
      </c>
      <c r="D870" s="120" t="s">
        <v>5782</v>
      </c>
      <c r="E870" s="275" t="s">
        <v>14</v>
      </c>
      <c r="F870" s="275" t="s">
        <v>121</v>
      </c>
      <c r="G870" s="219">
        <v>400</v>
      </c>
      <c r="H870" s="219">
        <f t="shared" si="18"/>
        <v>400</v>
      </c>
      <c r="I870" s="3">
        <v>1</v>
      </c>
    </row>
    <row r="871" spans="1:9" s="274" customFormat="1" ht="30" x14ac:dyDescent="0.25">
      <c r="A871" s="609"/>
      <c r="B871" s="600"/>
      <c r="C871" s="122" t="s">
        <v>5760</v>
      </c>
      <c r="D871" s="120" t="s">
        <v>5782</v>
      </c>
      <c r="E871" s="275" t="s">
        <v>14</v>
      </c>
      <c r="F871" s="275" t="s">
        <v>121</v>
      </c>
      <c r="G871" s="219">
        <v>500</v>
      </c>
      <c r="H871" s="219">
        <f t="shared" si="18"/>
        <v>500</v>
      </c>
      <c r="I871" s="3">
        <v>1</v>
      </c>
    </row>
    <row r="872" spans="1:9" s="274" customFormat="1" ht="30" x14ac:dyDescent="0.25">
      <c r="A872" s="609"/>
      <c r="B872" s="600"/>
      <c r="C872" s="122" t="s">
        <v>5761</v>
      </c>
      <c r="D872" s="120" t="s">
        <v>5782</v>
      </c>
      <c r="E872" s="275" t="s">
        <v>14</v>
      </c>
      <c r="F872" s="275" t="s">
        <v>121</v>
      </c>
      <c r="G872" s="219">
        <v>600</v>
      </c>
      <c r="H872" s="219">
        <f t="shared" si="18"/>
        <v>600</v>
      </c>
      <c r="I872" s="3">
        <v>1</v>
      </c>
    </row>
    <row r="873" spans="1:9" s="274" customFormat="1" ht="30" x14ac:dyDescent="0.25">
      <c r="A873" s="609"/>
      <c r="B873" s="600"/>
      <c r="C873" s="122" t="s">
        <v>5762</v>
      </c>
      <c r="D873" s="120" t="s">
        <v>5782</v>
      </c>
      <c r="E873" s="275" t="s">
        <v>14</v>
      </c>
      <c r="F873" s="275" t="s">
        <v>121</v>
      </c>
      <c r="G873" s="219">
        <v>500</v>
      </c>
      <c r="H873" s="219">
        <f t="shared" si="18"/>
        <v>500</v>
      </c>
      <c r="I873" s="3">
        <v>1</v>
      </c>
    </row>
    <row r="874" spans="1:9" s="274" customFormat="1" ht="30" x14ac:dyDescent="0.25">
      <c r="A874" s="609"/>
      <c r="B874" s="600"/>
      <c r="C874" s="122" t="s">
        <v>5763</v>
      </c>
      <c r="D874" s="120" t="s">
        <v>5782</v>
      </c>
      <c r="E874" s="275" t="s">
        <v>14</v>
      </c>
      <c r="F874" s="275" t="s">
        <v>121</v>
      </c>
      <c r="G874" s="219">
        <v>600</v>
      </c>
      <c r="H874" s="219">
        <f t="shared" si="18"/>
        <v>600</v>
      </c>
      <c r="I874" s="3">
        <v>1</v>
      </c>
    </row>
    <row r="875" spans="1:9" s="274" customFormat="1" ht="30" x14ac:dyDescent="0.25">
      <c r="A875" s="609"/>
      <c r="B875" s="600"/>
      <c r="C875" s="122" t="s">
        <v>5764</v>
      </c>
      <c r="D875" s="120" t="s">
        <v>5782</v>
      </c>
      <c r="E875" s="275" t="s">
        <v>14</v>
      </c>
      <c r="F875" s="275" t="s">
        <v>121</v>
      </c>
      <c r="G875" s="219">
        <v>400</v>
      </c>
      <c r="H875" s="219">
        <f t="shared" si="18"/>
        <v>400</v>
      </c>
      <c r="I875" s="3">
        <v>1</v>
      </c>
    </row>
    <row r="876" spans="1:9" s="274" customFormat="1" ht="30" x14ac:dyDescent="0.25">
      <c r="A876" s="609"/>
      <c r="B876" s="600"/>
      <c r="C876" s="122" t="s">
        <v>5765</v>
      </c>
      <c r="D876" s="120" t="s">
        <v>5782</v>
      </c>
      <c r="E876" s="275" t="s">
        <v>14</v>
      </c>
      <c r="F876" s="275" t="s">
        <v>121</v>
      </c>
      <c r="G876" s="219">
        <v>3500</v>
      </c>
      <c r="H876" s="219">
        <f t="shared" si="18"/>
        <v>3500</v>
      </c>
      <c r="I876" s="3">
        <v>1</v>
      </c>
    </row>
    <row r="877" spans="1:9" s="274" customFormat="1" ht="30" x14ac:dyDescent="0.25">
      <c r="A877" s="609"/>
      <c r="B877" s="600"/>
      <c r="C877" s="122" t="s">
        <v>5766</v>
      </c>
      <c r="D877" s="120" t="s">
        <v>5782</v>
      </c>
      <c r="E877" s="275" t="s">
        <v>14</v>
      </c>
      <c r="F877" s="275" t="s">
        <v>121</v>
      </c>
      <c r="G877" s="219">
        <v>500</v>
      </c>
      <c r="H877" s="219">
        <f t="shared" si="18"/>
        <v>500</v>
      </c>
      <c r="I877" s="3">
        <v>1</v>
      </c>
    </row>
    <row r="878" spans="1:9" s="274" customFormat="1" ht="30" x14ac:dyDescent="0.25">
      <c r="A878" s="609"/>
      <c r="B878" s="600"/>
      <c r="C878" s="122" t="s">
        <v>5767</v>
      </c>
      <c r="D878" s="120" t="s">
        <v>5782</v>
      </c>
      <c r="E878" s="275" t="s">
        <v>14</v>
      </c>
      <c r="F878" s="275" t="s">
        <v>121</v>
      </c>
      <c r="G878" s="219">
        <v>500</v>
      </c>
      <c r="H878" s="219">
        <f t="shared" si="18"/>
        <v>500</v>
      </c>
      <c r="I878" s="3">
        <v>1</v>
      </c>
    </row>
    <row r="879" spans="1:9" s="274" customFormat="1" ht="30" x14ac:dyDescent="0.25">
      <c r="A879" s="609"/>
      <c r="B879" s="600"/>
      <c r="C879" s="122" t="s">
        <v>5768</v>
      </c>
      <c r="D879" s="120" t="s">
        <v>5782</v>
      </c>
      <c r="E879" s="275" t="s">
        <v>14</v>
      </c>
      <c r="F879" s="275" t="s">
        <v>121</v>
      </c>
      <c r="G879" s="219">
        <v>500</v>
      </c>
      <c r="H879" s="219">
        <f t="shared" si="18"/>
        <v>500</v>
      </c>
      <c r="I879" s="3">
        <v>1</v>
      </c>
    </row>
    <row r="880" spans="1:9" s="274" customFormat="1" ht="30" x14ac:dyDescent="0.25">
      <c r="A880" s="609"/>
      <c r="B880" s="600"/>
      <c r="C880" s="122" t="s">
        <v>5769</v>
      </c>
      <c r="D880" s="120" t="s">
        <v>5782</v>
      </c>
      <c r="E880" s="275" t="s">
        <v>14</v>
      </c>
      <c r="F880" s="275" t="s">
        <v>121</v>
      </c>
      <c r="G880" s="219">
        <v>600</v>
      </c>
      <c r="H880" s="219">
        <f t="shared" si="18"/>
        <v>600</v>
      </c>
      <c r="I880" s="3">
        <v>1</v>
      </c>
    </row>
    <row r="881" spans="1:9" s="274" customFormat="1" ht="30" x14ac:dyDescent="0.25">
      <c r="A881" s="609"/>
      <c r="B881" s="600"/>
      <c r="C881" s="122" t="s">
        <v>5770</v>
      </c>
      <c r="D881" s="120" t="s">
        <v>5782</v>
      </c>
      <c r="E881" s="275" t="s">
        <v>14</v>
      </c>
      <c r="F881" s="275" t="s">
        <v>121</v>
      </c>
      <c r="G881" s="219">
        <v>4300</v>
      </c>
      <c r="H881" s="219">
        <f t="shared" si="18"/>
        <v>4300</v>
      </c>
      <c r="I881" s="3">
        <v>1</v>
      </c>
    </row>
    <row r="882" spans="1:9" s="77" customFormat="1" ht="30" x14ac:dyDescent="0.25">
      <c r="A882" s="609"/>
      <c r="B882" s="600"/>
      <c r="C882" s="122" t="s">
        <v>5771</v>
      </c>
      <c r="D882" s="120" t="s">
        <v>5782</v>
      </c>
      <c r="E882" s="275" t="s">
        <v>14</v>
      </c>
      <c r="F882" s="275" t="s">
        <v>121</v>
      </c>
      <c r="G882" s="219">
        <v>1500</v>
      </c>
      <c r="H882" s="219">
        <f t="shared" si="18"/>
        <v>1500</v>
      </c>
      <c r="I882" s="3">
        <v>1</v>
      </c>
    </row>
    <row r="883" spans="1:9" s="77" customFormat="1" ht="30" x14ac:dyDescent="0.25">
      <c r="A883" s="609"/>
      <c r="B883" s="600"/>
      <c r="C883" s="122" t="s">
        <v>5772</v>
      </c>
      <c r="D883" s="120" t="s">
        <v>5782</v>
      </c>
      <c r="E883" s="275" t="s">
        <v>14</v>
      </c>
      <c r="F883" s="275" t="s">
        <v>121</v>
      </c>
      <c r="G883" s="219">
        <v>1900</v>
      </c>
      <c r="H883" s="219">
        <f t="shared" si="18"/>
        <v>1900</v>
      </c>
      <c r="I883" s="3">
        <v>1</v>
      </c>
    </row>
    <row r="884" spans="1:9" s="77" customFormat="1" ht="30" x14ac:dyDescent="0.25">
      <c r="A884" s="609"/>
      <c r="B884" s="600"/>
      <c r="C884" s="122" t="s">
        <v>5773</v>
      </c>
      <c r="D884" s="120" t="s">
        <v>5782</v>
      </c>
      <c r="E884" s="275" t="s">
        <v>14</v>
      </c>
      <c r="F884" s="275" t="s">
        <v>121</v>
      </c>
      <c r="G884" s="219">
        <v>800</v>
      </c>
      <c r="H884" s="219">
        <f t="shared" si="18"/>
        <v>800</v>
      </c>
      <c r="I884" s="3">
        <v>1</v>
      </c>
    </row>
    <row r="885" spans="1:9" s="274" customFormat="1" ht="30" x14ac:dyDescent="0.25">
      <c r="A885" s="609"/>
      <c r="B885" s="600"/>
      <c r="C885" s="122" t="s">
        <v>5774</v>
      </c>
      <c r="D885" s="120" t="s">
        <v>5782</v>
      </c>
      <c r="E885" s="275" t="s">
        <v>14</v>
      </c>
      <c r="F885" s="275" t="s">
        <v>121</v>
      </c>
      <c r="G885" s="219">
        <v>800</v>
      </c>
      <c r="H885" s="219">
        <f t="shared" si="18"/>
        <v>800</v>
      </c>
      <c r="I885" s="3">
        <v>1</v>
      </c>
    </row>
    <row r="886" spans="1:9" s="274" customFormat="1" ht="30" x14ac:dyDescent="0.25">
      <c r="A886" s="609"/>
      <c r="B886" s="600"/>
      <c r="C886" s="122" t="s">
        <v>5775</v>
      </c>
      <c r="D886" s="120" t="s">
        <v>5782</v>
      </c>
      <c r="E886" s="275" t="s">
        <v>14</v>
      </c>
      <c r="F886" s="275" t="s">
        <v>121</v>
      </c>
      <c r="G886" s="219">
        <v>800</v>
      </c>
      <c r="H886" s="219">
        <f t="shared" si="18"/>
        <v>800</v>
      </c>
      <c r="I886" s="3">
        <v>1</v>
      </c>
    </row>
    <row r="887" spans="1:9" s="274" customFormat="1" ht="30" x14ac:dyDescent="0.25">
      <c r="A887" s="609"/>
      <c r="B887" s="600"/>
      <c r="C887" s="122" t="s">
        <v>5776</v>
      </c>
      <c r="D887" s="120" t="s">
        <v>5782</v>
      </c>
      <c r="E887" s="275" t="s">
        <v>14</v>
      </c>
      <c r="F887" s="275" t="s">
        <v>121</v>
      </c>
      <c r="G887" s="219">
        <v>500</v>
      </c>
      <c r="H887" s="219">
        <f t="shared" si="18"/>
        <v>500</v>
      </c>
      <c r="I887" s="3">
        <v>1</v>
      </c>
    </row>
    <row r="888" spans="1:9" s="274" customFormat="1" ht="30" x14ac:dyDescent="0.25">
      <c r="A888" s="609"/>
      <c r="B888" s="600"/>
      <c r="C888" s="122" t="s">
        <v>5777</v>
      </c>
      <c r="D888" s="120" t="s">
        <v>5782</v>
      </c>
      <c r="E888" s="275" t="s">
        <v>14</v>
      </c>
      <c r="F888" s="275" t="s">
        <v>121</v>
      </c>
      <c r="G888" s="219">
        <v>1400</v>
      </c>
      <c r="H888" s="219">
        <f t="shared" si="18"/>
        <v>1400</v>
      </c>
      <c r="I888" s="3">
        <v>1</v>
      </c>
    </row>
    <row r="889" spans="1:9" s="274" customFormat="1" ht="30" x14ac:dyDescent="0.25">
      <c r="A889" s="609"/>
      <c r="B889" s="600"/>
      <c r="C889" s="122" t="s">
        <v>5778</v>
      </c>
      <c r="D889" s="120" t="s">
        <v>5782</v>
      </c>
      <c r="E889" s="275" t="s">
        <v>14</v>
      </c>
      <c r="F889" s="275" t="s">
        <v>121</v>
      </c>
      <c r="G889" s="219">
        <v>700</v>
      </c>
      <c r="H889" s="219">
        <f t="shared" si="18"/>
        <v>700</v>
      </c>
      <c r="I889" s="3">
        <v>1</v>
      </c>
    </row>
    <row r="890" spans="1:9" s="274" customFormat="1" ht="30" x14ac:dyDescent="0.25">
      <c r="A890" s="609"/>
      <c r="B890" s="600"/>
      <c r="C890" s="122" t="s">
        <v>5779</v>
      </c>
      <c r="D890" s="120" t="s">
        <v>5782</v>
      </c>
      <c r="E890" s="275" t="s">
        <v>14</v>
      </c>
      <c r="F890" s="275" t="s">
        <v>121</v>
      </c>
      <c r="G890" s="219">
        <v>600</v>
      </c>
      <c r="H890" s="219">
        <f t="shared" si="18"/>
        <v>600</v>
      </c>
      <c r="I890" s="3">
        <v>1</v>
      </c>
    </row>
    <row r="891" spans="1:9" s="274" customFormat="1" ht="30" x14ac:dyDescent="0.25">
      <c r="A891" s="609"/>
      <c r="B891" s="600"/>
      <c r="C891" s="122" t="s">
        <v>5780</v>
      </c>
      <c r="D891" s="120" t="s">
        <v>5782</v>
      </c>
      <c r="E891" s="275" t="s">
        <v>14</v>
      </c>
      <c r="F891" s="275" t="s">
        <v>121</v>
      </c>
      <c r="G891" s="219">
        <v>500</v>
      </c>
      <c r="H891" s="219">
        <f t="shared" si="18"/>
        <v>500</v>
      </c>
      <c r="I891" s="3">
        <v>1</v>
      </c>
    </row>
    <row r="892" spans="1:9" s="274" customFormat="1" ht="30" x14ac:dyDescent="0.25">
      <c r="A892" s="609"/>
      <c r="B892" s="601"/>
      <c r="C892" s="122" t="s">
        <v>5781</v>
      </c>
      <c r="D892" s="120" t="s">
        <v>5782</v>
      </c>
      <c r="E892" s="275" t="s">
        <v>14</v>
      </c>
      <c r="F892" s="275" t="s">
        <v>121</v>
      </c>
      <c r="G892" s="219">
        <v>500</v>
      </c>
      <c r="H892" s="219">
        <f t="shared" si="18"/>
        <v>500</v>
      </c>
      <c r="I892" s="3">
        <v>1</v>
      </c>
    </row>
    <row r="893" spans="1:9" s="77" customFormat="1" ht="39.950000000000003" customHeight="1" x14ac:dyDescent="0.25">
      <c r="A893" s="609"/>
      <c r="B893" s="587" t="s">
        <v>896</v>
      </c>
      <c r="C893" s="587"/>
      <c r="D893" s="587"/>
      <c r="E893" s="587"/>
      <c r="F893" s="587"/>
      <c r="G893" s="587"/>
      <c r="H893" s="2">
        <f>SUM(H894+H899)</f>
        <v>379385036</v>
      </c>
      <c r="I893" s="2"/>
    </row>
    <row r="894" spans="1:9" s="77" customFormat="1" x14ac:dyDescent="0.25">
      <c r="A894" s="609"/>
      <c r="B894" s="588" t="s">
        <v>154</v>
      </c>
      <c r="C894" s="588"/>
      <c r="D894" s="588"/>
      <c r="E894" s="588"/>
      <c r="F894" s="588"/>
      <c r="G894" s="588"/>
      <c r="H894" s="72">
        <f>SUM(H895:H898)</f>
        <v>360711018</v>
      </c>
      <c r="I894" s="72"/>
    </row>
    <row r="895" spans="1:9" s="77" customFormat="1" ht="60" x14ac:dyDescent="0.25">
      <c r="A895" s="609"/>
      <c r="B895" s="74">
        <v>5112</v>
      </c>
      <c r="C895" s="122" t="s">
        <v>5083</v>
      </c>
      <c r="D895" s="123" t="s">
        <v>5084</v>
      </c>
      <c r="E895" s="74" t="s">
        <v>149</v>
      </c>
      <c r="F895" s="74" t="s">
        <v>121</v>
      </c>
      <c r="G895" s="3">
        <v>0</v>
      </c>
      <c r="H895" s="3">
        <f>G895*I895</f>
        <v>0</v>
      </c>
      <c r="I895" s="3">
        <v>1</v>
      </c>
    </row>
    <row r="896" spans="1:9" s="77" customFormat="1" ht="30" x14ac:dyDescent="0.25">
      <c r="A896" s="609"/>
      <c r="B896" s="589">
        <v>5113</v>
      </c>
      <c r="C896" s="126">
        <v>45231270</v>
      </c>
      <c r="D896" s="125" t="s">
        <v>5085</v>
      </c>
      <c r="E896" s="79" t="s">
        <v>149</v>
      </c>
      <c r="F896" s="79" t="s">
        <v>121</v>
      </c>
      <c r="G896" s="16">
        <v>0</v>
      </c>
      <c r="H896" s="16">
        <f>G896*I896</f>
        <v>0</v>
      </c>
      <c r="I896" s="16">
        <v>1</v>
      </c>
    </row>
    <row r="897" spans="1:9" s="77" customFormat="1" ht="75" x14ac:dyDescent="0.25">
      <c r="A897" s="609"/>
      <c r="B897" s="589"/>
      <c r="C897" s="122" t="s">
        <v>5086</v>
      </c>
      <c r="D897" s="123" t="s">
        <v>5087</v>
      </c>
      <c r="E897" s="74" t="s">
        <v>149</v>
      </c>
      <c r="F897" s="74" t="s">
        <v>121</v>
      </c>
      <c r="G897" s="3">
        <v>360711018</v>
      </c>
      <c r="H897" s="3">
        <f>G897*I897</f>
        <v>360711018</v>
      </c>
      <c r="I897" s="3">
        <v>1</v>
      </c>
    </row>
    <row r="898" spans="1:9" s="77" customFormat="1" ht="75" x14ac:dyDescent="0.25">
      <c r="A898" s="609"/>
      <c r="B898" s="589"/>
      <c r="C898" s="122" t="s">
        <v>5088</v>
      </c>
      <c r="D898" s="123" t="s">
        <v>5089</v>
      </c>
      <c r="E898" s="74" t="s">
        <v>149</v>
      </c>
      <c r="F898" s="81" t="s">
        <v>121</v>
      </c>
      <c r="G898" s="3">
        <v>0</v>
      </c>
      <c r="H898" s="3">
        <f>G898*I898</f>
        <v>0</v>
      </c>
      <c r="I898" s="3">
        <v>1</v>
      </c>
    </row>
    <row r="899" spans="1:9" s="77" customFormat="1" x14ac:dyDescent="0.25">
      <c r="A899" s="609"/>
      <c r="B899" s="588" t="s">
        <v>118</v>
      </c>
      <c r="C899" s="588"/>
      <c r="D899" s="588"/>
      <c r="E899" s="588"/>
      <c r="F899" s="588"/>
      <c r="G899" s="588"/>
      <c r="H899" s="72">
        <f>SUM(H901:H907)</f>
        <v>18674018</v>
      </c>
      <c r="I899" s="72"/>
    </row>
    <row r="900" spans="1:9" s="77" customFormat="1" ht="60" x14ac:dyDescent="0.25">
      <c r="A900" s="609"/>
      <c r="B900" s="76"/>
      <c r="C900" s="122" t="s">
        <v>5090</v>
      </c>
      <c r="D900" s="123" t="s">
        <v>5091</v>
      </c>
      <c r="E900" s="74" t="s">
        <v>172</v>
      </c>
      <c r="F900" s="74" t="s">
        <v>121</v>
      </c>
      <c r="G900" s="3">
        <v>0</v>
      </c>
      <c r="H900" s="3">
        <f>G900*I900</f>
        <v>0</v>
      </c>
      <c r="I900" s="3">
        <v>1</v>
      </c>
    </row>
    <row r="901" spans="1:9" s="77" customFormat="1" ht="75" x14ac:dyDescent="0.25">
      <c r="A901" s="609"/>
      <c r="B901" s="589">
        <v>4213</v>
      </c>
      <c r="C901" s="122" t="s">
        <v>5092</v>
      </c>
      <c r="D901" s="123" t="s">
        <v>5093</v>
      </c>
      <c r="E901" s="74" t="s">
        <v>120</v>
      </c>
      <c r="F901" s="74" t="s">
        <v>121</v>
      </c>
      <c r="G901" s="3">
        <v>8000000</v>
      </c>
      <c r="H901" s="3">
        <f t="shared" ref="H901:H907" si="19">G901*I901</f>
        <v>8000000</v>
      </c>
      <c r="I901" s="3">
        <v>1</v>
      </c>
    </row>
    <row r="902" spans="1:9" s="77" customFormat="1" ht="75" x14ac:dyDescent="0.25">
      <c r="A902" s="609"/>
      <c r="B902" s="589"/>
      <c r="C902" s="122" t="s">
        <v>5094</v>
      </c>
      <c r="D902" s="120" t="s">
        <v>5095</v>
      </c>
      <c r="E902" s="74" t="s">
        <v>120</v>
      </c>
      <c r="F902" s="74" t="s">
        <v>121</v>
      </c>
      <c r="G902" s="3">
        <v>5212200</v>
      </c>
      <c r="H902" s="3">
        <f t="shared" si="19"/>
        <v>5212200</v>
      </c>
      <c r="I902" s="3">
        <v>1</v>
      </c>
    </row>
    <row r="903" spans="1:9" s="77" customFormat="1" ht="30" x14ac:dyDescent="0.25">
      <c r="A903" s="609"/>
      <c r="B903" s="589">
        <v>5112</v>
      </c>
      <c r="C903" s="126">
        <v>98111140</v>
      </c>
      <c r="D903" s="125" t="s">
        <v>532</v>
      </c>
      <c r="E903" s="79" t="s">
        <v>120</v>
      </c>
      <c r="F903" s="79" t="s">
        <v>121</v>
      </c>
      <c r="G903" s="16">
        <v>0</v>
      </c>
      <c r="H903" s="16">
        <f t="shared" si="19"/>
        <v>0</v>
      </c>
      <c r="I903" s="16">
        <v>1</v>
      </c>
    </row>
    <row r="904" spans="1:9" s="77" customFormat="1" ht="60" x14ac:dyDescent="0.25">
      <c r="A904" s="609"/>
      <c r="B904" s="589"/>
      <c r="C904" s="126">
        <v>98111140</v>
      </c>
      <c r="D904" s="125" t="s">
        <v>5096</v>
      </c>
      <c r="E904" s="79" t="s">
        <v>120</v>
      </c>
      <c r="F904" s="79" t="s">
        <v>121</v>
      </c>
      <c r="G904" s="16">
        <v>0</v>
      </c>
      <c r="H904" s="16">
        <f t="shared" si="19"/>
        <v>0</v>
      </c>
      <c r="I904" s="16">
        <v>1</v>
      </c>
    </row>
    <row r="905" spans="1:9" s="77" customFormat="1" ht="75" x14ac:dyDescent="0.25">
      <c r="A905" s="609"/>
      <c r="B905" s="589">
        <v>5113</v>
      </c>
      <c r="C905" s="126">
        <v>71351540</v>
      </c>
      <c r="D905" s="125" t="s">
        <v>5097</v>
      </c>
      <c r="E905" s="79" t="s">
        <v>520</v>
      </c>
      <c r="F905" s="79" t="s">
        <v>121</v>
      </c>
      <c r="G905" s="16">
        <v>4360000</v>
      </c>
      <c r="H905" s="16">
        <f t="shared" si="19"/>
        <v>4360000</v>
      </c>
      <c r="I905" s="16">
        <v>1</v>
      </c>
    </row>
    <row r="906" spans="1:9" s="77" customFormat="1" ht="60" x14ac:dyDescent="0.25">
      <c r="A906" s="609"/>
      <c r="B906" s="589"/>
      <c r="C906" s="122" t="s">
        <v>5098</v>
      </c>
      <c r="D906" s="120" t="s">
        <v>5099</v>
      </c>
      <c r="E906" s="74" t="s">
        <v>172</v>
      </c>
      <c r="F906" s="74" t="s">
        <v>121</v>
      </c>
      <c r="G906" s="3">
        <v>0</v>
      </c>
      <c r="H906" s="3">
        <f>G906*I906</f>
        <v>0</v>
      </c>
      <c r="I906" s="3">
        <v>1</v>
      </c>
    </row>
    <row r="907" spans="1:9" s="77" customFormat="1" ht="30" x14ac:dyDescent="0.25">
      <c r="A907" s="609"/>
      <c r="B907" s="589"/>
      <c r="C907" s="122" t="s">
        <v>5895</v>
      </c>
      <c r="D907" s="123" t="s">
        <v>532</v>
      </c>
      <c r="E907" s="122" t="s">
        <v>120</v>
      </c>
      <c r="F907" s="122" t="s">
        <v>121</v>
      </c>
      <c r="G907" s="122">
        <v>1101818</v>
      </c>
      <c r="H907" s="122">
        <f t="shared" si="19"/>
        <v>1101818</v>
      </c>
      <c r="I907" s="122">
        <v>1</v>
      </c>
    </row>
    <row r="908" spans="1:9" s="77" customFormat="1" ht="39.950000000000003" customHeight="1" x14ac:dyDescent="0.25">
      <c r="A908" s="609"/>
      <c r="B908" s="587" t="s">
        <v>5100</v>
      </c>
      <c r="C908" s="587"/>
      <c r="D908" s="587"/>
      <c r="E908" s="587"/>
      <c r="F908" s="587"/>
      <c r="G908" s="587"/>
      <c r="H908" s="2">
        <f>SUM(H909+H911)</f>
        <v>27114400</v>
      </c>
      <c r="I908" s="2"/>
    </row>
    <row r="909" spans="1:9" s="77" customFormat="1" x14ac:dyDescent="0.25">
      <c r="A909" s="609"/>
      <c r="B909" s="588" t="s">
        <v>154</v>
      </c>
      <c r="C909" s="588"/>
      <c r="D909" s="588"/>
      <c r="E909" s="588"/>
      <c r="F909" s="588"/>
      <c r="G909" s="588"/>
      <c r="H909" s="72">
        <f>SUM(H910:H910)</f>
        <v>24780000</v>
      </c>
      <c r="I909" s="72"/>
    </row>
    <row r="910" spans="1:9" s="77" customFormat="1" ht="60" x14ac:dyDescent="0.25">
      <c r="A910" s="609"/>
      <c r="B910" s="74">
        <v>5113</v>
      </c>
      <c r="C910" s="122" t="s">
        <v>5101</v>
      </c>
      <c r="D910" s="120" t="s">
        <v>5102</v>
      </c>
      <c r="E910" s="74" t="s">
        <v>149</v>
      </c>
      <c r="F910" s="74" t="s">
        <v>121</v>
      </c>
      <c r="G910" s="3">
        <v>24780000</v>
      </c>
      <c r="H910" s="3">
        <f>G910*I910</f>
        <v>24780000</v>
      </c>
      <c r="I910" s="3">
        <v>1</v>
      </c>
    </row>
    <row r="911" spans="1:9" s="77" customFormat="1" x14ac:dyDescent="0.25">
      <c r="A911" s="609"/>
      <c r="B911" s="588" t="s">
        <v>118</v>
      </c>
      <c r="C911" s="588"/>
      <c r="D911" s="588"/>
      <c r="E911" s="588"/>
      <c r="F911" s="588"/>
      <c r="G911" s="588"/>
      <c r="H911" s="72">
        <f>SUM(H912:H914)</f>
        <v>2334400</v>
      </c>
      <c r="I911" s="72"/>
    </row>
    <row r="912" spans="1:9" s="77" customFormat="1" ht="75" x14ac:dyDescent="0.25">
      <c r="A912" s="609"/>
      <c r="B912" s="589">
        <v>5113</v>
      </c>
      <c r="C912" s="122" t="s">
        <v>5103</v>
      </c>
      <c r="D912" s="120" t="s">
        <v>5104</v>
      </c>
      <c r="E912" s="74" t="s">
        <v>520</v>
      </c>
      <c r="F912" s="74" t="s">
        <v>121</v>
      </c>
      <c r="G912" s="3">
        <v>1735400</v>
      </c>
      <c r="H912" s="3">
        <f>G912*I912</f>
        <v>1735400</v>
      </c>
      <c r="I912" s="3">
        <v>1</v>
      </c>
    </row>
    <row r="913" spans="1:9" s="77" customFormat="1" ht="60" x14ac:dyDescent="0.25">
      <c r="A913" s="609"/>
      <c r="B913" s="589"/>
      <c r="C913" s="122" t="s">
        <v>5105</v>
      </c>
      <c r="D913" s="120" t="s">
        <v>5106</v>
      </c>
      <c r="E913" s="74" t="s">
        <v>520</v>
      </c>
      <c r="F913" s="74" t="s">
        <v>121</v>
      </c>
      <c r="G913" s="3">
        <v>599000</v>
      </c>
      <c r="H913" s="3">
        <f>G913*I913</f>
        <v>599000</v>
      </c>
      <c r="I913" s="3">
        <v>1</v>
      </c>
    </row>
    <row r="914" spans="1:9" s="77" customFormat="1" ht="30" x14ac:dyDescent="0.25">
      <c r="A914" s="609"/>
      <c r="B914" s="589"/>
      <c r="C914" s="126">
        <v>98111140</v>
      </c>
      <c r="D914" s="125" t="s">
        <v>532</v>
      </c>
      <c r="E914" s="79" t="s">
        <v>120</v>
      </c>
      <c r="F914" s="79" t="s">
        <v>121</v>
      </c>
      <c r="G914" s="16">
        <v>0</v>
      </c>
      <c r="H914" s="16">
        <f>G914*I914</f>
        <v>0</v>
      </c>
      <c r="I914" s="16">
        <v>1</v>
      </c>
    </row>
    <row r="915" spans="1:9" s="77" customFormat="1" ht="39.950000000000003" customHeight="1" x14ac:dyDescent="0.25">
      <c r="A915" s="609"/>
      <c r="B915" s="587" t="s">
        <v>274</v>
      </c>
      <c r="C915" s="587"/>
      <c r="D915" s="587"/>
      <c r="E915" s="587"/>
      <c r="F915" s="587"/>
      <c r="G915" s="587"/>
      <c r="H915" s="2">
        <f>SUM(H916+H918)</f>
        <v>151333130</v>
      </c>
      <c r="I915" s="2"/>
    </row>
    <row r="916" spans="1:9" s="77" customFormat="1" x14ac:dyDescent="0.25">
      <c r="A916" s="609"/>
      <c r="B916" s="588" t="s">
        <v>11</v>
      </c>
      <c r="C916" s="588"/>
      <c r="D916" s="588"/>
      <c r="E916" s="588"/>
      <c r="F916" s="588"/>
      <c r="G916" s="588"/>
      <c r="H916" s="72">
        <f>SUM(H917:H917)</f>
        <v>2500000</v>
      </c>
      <c r="I916" s="72"/>
    </row>
    <row r="917" spans="1:9" s="77" customFormat="1" x14ac:dyDescent="0.25">
      <c r="A917" s="609"/>
      <c r="B917" s="74">
        <v>4239</v>
      </c>
      <c r="C917" s="122" t="s">
        <v>5107</v>
      </c>
      <c r="D917" s="120" t="s">
        <v>5108</v>
      </c>
      <c r="E917" s="74" t="s">
        <v>120</v>
      </c>
      <c r="F917" s="74" t="s">
        <v>15</v>
      </c>
      <c r="G917" s="3">
        <v>100000</v>
      </c>
      <c r="H917" s="3">
        <f>G917*I917</f>
        <v>2500000</v>
      </c>
      <c r="I917" s="3">
        <v>25</v>
      </c>
    </row>
    <row r="918" spans="1:9" s="77" customFormat="1" ht="30" customHeight="1" x14ac:dyDescent="0.25">
      <c r="A918" s="609"/>
      <c r="B918" s="570" t="s">
        <v>118</v>
      </c>
      <c r="C918" s="571"/>
      <c r="D918" s="571"/>
      <c r="E918" s="571"/>
      <c r="F918" s="571"/>
      <c r="G918" s="572"/>
      <c r="H918" s="72">
        <f>SUM(H919:H957)</f>
        <v>148833130</v>
      </c>
      <c r="I918" s="72"/>
    </row>
    <row r="919" spans="1:9" s="77" customFormat="1" ht="45" x14ac:dyDescent="0.25">
      <c r="A919" s="609"/>
      <c r="B919" s="589">
        <v>4239</v>
      </c>
      <c r="C919" s="122" t="s">
        <v>5109</v>
      </c>
      <c r="D919" s="120" t="s">
        <v>5110</v>
      </c>
      <c r="E919" s="74" t="s">
        <v>120</v>
      </c>
      <c r="F919" s="74" t="s">
        <v>121</v>
      </c>
      <c r="G919" s="3">
        <v>926400</v>
      </c>
      <c r="H919" s="3">
        <f t="shared" ref="H919:H957" si="20">G919*I919</f>
        <v>926400</v>
      </c>
      <c r="I919" s="3">
        <v>1</v>
      </c>
    </row>
    <row r="920" spans="1:9" s="77" customFormat="1" ht="45" x14ac:dyDescent="0.25">
      <c r="A920" s="609"/>
      <c r="B920" s="589"/>
      <c r="C920" s="122" t="s">
        <v>5111</v>
      </c>
      <c r="D920" s="120" t="s">
        <v>5112</v>
      </c>
      <c r="E920" s="74" t="s">
        <v>14</v>
      </c>
      <c r="F920" s="74" t="s">
        <v>121</v>
      </c>
      <c r="G920" s="3">
        <v>999990</v>
      </c>
      <c r="H920" s="3">
        <f t="shared" si="20"/>
        <v>999990</v>
      </c>
      <c r="I920" s="3">
        <v>1</v>
      </c>
    </row>
    <row r="921" spans="1:9" s="410" customFormat="1" ht="30" x14ac:dyDescent="0.25">
      <c r="A921" s="609"/>
      <c r="B921" s="589"/>
      <c r="C921" s="122" t="s">
        <v>6502</v>
      </c>
      <c r="D921" s="122" t="s">
        <v>5637</v>
      </c>
      <c r="E921" s="122" t="s">
        <v>120</v>
      </c>
      <c r="F921" s="122" t="s">
        <v>121</v>
      </c>
      <c r="G921" s="122">
        <v>7620000</v>
      </c>
      <c r="H921" s="122">
        <v>7620000</v>
      </c>
      <c r="I921" s="122">
        <v>1</v>
      </c>
    </row>
    <row r="922" spans="1:9" s="496" customFormat="1" ht="30" x14ac:dyDescent="0.25">
      <c r="A922" s="609"/>
      <c r="B922" s="589"/>
      <c r="C922" s="120" t="s">
        <v>6782</v>
      </c>
      <c r="D922" s="120" t="s">
        <v>5652</v>
      </c>
      <c r="E922" s="495" t="s">
        <v>14</v>
      </c>
      <c r="F922" s="495" t="s">
        <v>121</v>
      </c>
      <c r="G922" s="480">
        <v>3500</v>
      </c>
      <c r="H922" s="480">
        <v>3500</v>
      </c>
      <c r="I922" s="122">
        <v>1</v>
      </c>
    </row>
    <row r="923" spans="1:9" s="77" customFormat="1" ht="60.75" customHeight="1" x14ac:dyDescent="0.25">
      <c r="A923" s="609"/>
      <c r="B923" s="589"/>
      <c r="C923" s="126">
        <v>79951110</v>
      </c>
      <c r="D923" s="125" t="s">
        <v>5113</v>
      </c>
      <c r="E923" s="79" t="s">
        <v>14</v>
      </c>
      <c r="F923" s="79" t="s">
        <v>121</v>
      </c>
      <c r="G923" s="16">
        <v>0</v>
      </c>
      <c r="H923" s="16">
        <f t="shared" si="20"/>
        <v>0</v>
      </c>
      <c r="I923" s="16">
        <v>1</v>
      </c>
    </row>
    <row r="924" spans="1:9" s="379" customFormat="1" ht="30" x14ac:dyDescent="0.25">
      <c r="A924" s="609"/>
      <c r="B924" s="589"/>
      <c r="C924" s="122" t="s">
        <v>6079</v>
      </c>
      <c r="D924" s="123" t="s">
        <v>5637</v>
      </c>
      <c r="E924" s="378" t="s">
        <v>120</v>
      </c>
      <c r="F924" s="378" t="s">
        <v>121</v>
      </c>
      <c r="G924" s="384">
        <v>21100000</v>
      </c>
      <c r="H924" s="384">
        <v>21100000</v>
      </c>
      <c r="I924" s="16">
        <v>1</v>
      </c>
    </row>
    <row r="925" spans="1:9" s="77" customFormat="1" ht="60" x14ac:dyDescent="0.25">
      <c r="A925" s="609"/>
      <c r="B925" s="589"/>
      <c r="C925" s="119" t="s">
        <v>5114</v>
      </c>
      <c r="D925" s="120" t="s">
        <v>5115</v>
      </c>
      <c r="E925" s="74" t="s">
        <v>14</v>
      </c>
      <c r="F925" s="74" t="s">
        <v>121</v>
      </c>
      <c r="G925" s="3">
        <v>9050000</v>
      </c>
      <c r="H925" s="3">
        <f t="shared" si="20"/>
        <v>9050000</v>
      </c>
      <c r="I925" s="3">
        <v>1</v>
      </c>
    </row>
    <row r="926" spans="1:9" s="77" customFormat="1" ht="60" x14ac:dyDescent="0.25">
      <c r="A926" s="609"/>
      <c r="B926" s="589"/>
      <c r="C926" s="405" t="s">
        <v>6478</v>
      </c>
      <c r="D926" s="120" t="s">
        <v>5116</v>
      </c>
      <c r="E926" s="397" t="s">
        <v>120</v>
      </c>
      <c r="F926" s="74" t="s">
        <v>121</v>
      </c>
      <c r="G926" s="360">
        <v>2260</v>
      </c>
      <c r="H926" s="360">
        <v>2260</v>
      </c>
      <c r="I926" s="3">
        <v>1</v>
      </c>
    </row>
    <row r="927" spans="1:9" s="285" customFormat="1" ht="30" x14ac:dyDescent="0.25">
      <c r="A927" s="609"/>
      <c r="B927" s="589"/>
      <c r="C927" s="119" t="s">
        <v>5803</v>
      </c>
      <c r="D927" s="300" t="s">
        <v>5804</v>
      </c>
      <c r="E927" s="286" t="s">
        <v>120</v>
      </c>
      <c r="F927" s="286" t="s">
        <v>121</v>
      </c>
      <c r="G927" s="219">
        <v>460</v>
      </c>
      <c r="H927" s="219">
        <v>460</v>
      </c>
      <c r="I927" s="3">
        <v>1</v>
      </c>
    </row>
    <row r="928" spans="1:9" s="285" customFormat="1" ht="30" x14ac:dyDescent="0.25">
      <c r="A928" s="609"/>
      <c r="B928" s="589"/>
      <c r="C928" s="119" t="s">
        <v>5805</v>
      </c>
      <c r="D928" s="300" t="s">
        <v>5637</v>
      </c>
      <c r="E928" s="286" t="s">
        <v>120</v>
      </c>
      <c r="F928" s="286" t="s">
        <v>121</v>
      </c>
      <c r="G928" s="219">
        <v>6120</v>
      </c>
      <c r="H928" s="219">
        <v>6120</v>
      </c>
      <c r="I928" s="3">
        <v>1</v>
      </c>
    </row>
    <row r="929" spans="1:9" s="285" customFormat="1" ht="30" x14ac:dyDescent="0.25">
      <c r="A929" s="609"/>
      <c r="B929" s="589"/>
      <c r="C929" s="119" t="s">
        <v>5806</v>
      </c>
      <c r="D929" s="300" t="s">
        <v>5807</v>
      </c>
      <c r="E929" s="286" t="s">
        <v>120</v>
      </c>
      <c r="F929" s="286" t="s">
        <v>121</v>
      </c>
      <c r="G929" s="219">
        <v>850</v>
      </c>
      <c r="H929" s="219">
        <v>850</v>
      </c>
      <c r="I929" s="3">
        <v>1</v>
      </c>
    </row>
    <row r="930" spans="1:9" s="285" customFormat="1" ht="45" x14ac:dyDescent="0.25">
      <c r="A930" s="609"/>
      <c r="B930" s="589"/>
      <c r="C930" s="119" t="s">
        <v>5808</v>
      </c>
      <c r="D930" s="300" t="s">
        <v>5809</v>
      </c>
      <c r="E930" s="286" t="s">
        <v>120</v>
      </c>
      <c r="F930" s="286" t="s">
        <v>121</v>
      </c>
      <c r="G930" s="219">
        <v>450</v>
      </c>
      <c r="H930" s="219">
        <v>450</v>
      </c>
      <c r="I930" s="3">
        <v>1</v>
      </c>
    </row>
    <row r="931" spans="1:9" s="285" customFormat="1" ht="45" x14ac:dyDescent="0.25">
      <c r="A931" s="609"/>
      <c r="B931" s="589"/>
      <c r="C931" s="119" t="s">
        <v>5810</v>
      </c>
      <c r="D931" s="300" t="s">
        <v>5809</v>
      </c>
      <c r="E931" s="286" t="s">
        <v>120</v>
      </c>
      <c r="F931" s="286" t="s">
        <v>121</v>
      </c>
      <c r="G931" s="219">
        <v>600</v>
      </c>
      <c r="H931" s="219">
        <v>600</v>
      </c>
      <c r="I931" s="3">
        <v>1</v>
      </c>
    </row>
    <row r="932" spans="1:9" s="77" customFormat="1" ht="45" x14ac:dyDescent="0.25">
      <c r="A932" s="609"/>
      <c r="B932" s="589"/>
      <c r="C932" s="119" t="s">
        <v>5811</v>
      </c>
      <c r="D932" s="300" t="s">
        <v>5809</v>
      </c>
      <c r="E932" s="286" t="s">
        <v>120</v>
      </c>
      <c r="F932" s="286" t="s">
        <v>121</v>
      </c>
      <c r="G932" s="219">
        <v>1900</v>
      </c>
      <c r="H932" s="219">
        <v>1900</v>
      </c>
      <c r="I932" s="3">
        <v>1</v>
      </c>
    </row>
    <row r="933" spans="1:9" s="77" customFormat="1" ht="75" x14ac:dyDescent="0.25">
      <c r="A933" s="609"/>
      <c r="B933" s="589"/>
      <c r="C933" s="120" t="s">
        <v>5117</v>
      </c>
      <c r="D933" s="120" t="s">
        <v>5118</v>
      </c>
      <c r="E933" s="1" t="s">
        <v>120</v>
      </c>
      <c r="F933" s="74" t="s">
        <v>121</v>
      </c>
      <c r="G933" s="3">
        <v>3600000</v>
      </c>
      <c r="H933" s="3">
        <f t="shared" si="20"/>
        <v>3600000</v>
      </c>
      <c r="I933" s="3">
        <v>1</v>
      </c>
    </row>
    <row r="934" spans="1:9" s="77" customFormat="1" ht="90" x14ac:dyDescent="0.25">
      <c r="A934" s="609"/>
      <c r="B934" s="589"/>
      <c r="C934" s="120" t="s">
        <v>5119</v>
      </c>
      <c r="D934" s="120" t="s">
        <v>5120</v>
      </c>
      <c r="E934" s="1" t="s">
        <v>120</v>
      </c>
      <c r="F934" s="74" t="s">
        <v>121</v>
      </c>
      <c r="G934" s="3">
        <v>550000</v>
      </c>
      <c r="H934" s="3">
        <f t="shared" si="20"/>
        <v>550000</v>
      </c>
      <c r="I934" s="3">
        <v>1</v>
      </c>
    </row>
    <row r="935" spans="1:9" s="77" customFormat="1" ht="75" x14ac:dyDescent="0.25">
      <c r="A935" s="609"/>
      <c r="B935" s="589"/>
      <c r="C935" s="120" t="s">
        <v>5121</v>
      </c>
      <c r="D935" s="120" t="s">
        <v>5122</v>
      </c>
      <c r="E935" s="1" t="s">
        <v>120</v>
      </c>
      <c r="F935" s="74" t="s">
        <v>121</v>
      </c>
      <c r="G935" s="3">
        <v>1293500</v>
      </c>
      <c r="H935" s="3">
        <f t="shared" si="20"/>
        <v>1293500</v>
      </c>
      <c r="I935" s="3">
        <v>1</v>
      </c>
    </row>
    <row r="936" spans="1:9" s="77" customFormat="1" ht="75" x14ac:dyDescent="0.25">
      <c r="A936" s="609"/>
      <c r="B936" s="589"/>
      <c r="C936" s="120" t="s">
        <v>5123</v>
      </c>
      <c r="D936" s="120" t="s">
        <v>5124</v>
      </c>
      <c r="E936" s="1" t="s">
        <v>120</v>
      </c>
      <c r="F936" s="74" t="s">
        <v>121</v>
      </c>
      <c r="G936" s="3">
        <v>2550000</v>
      </c>
      <c r="H936" s="3">
        <f t="shared" si="20"/>
        <v>2550000</v>
      </c>
      <c r="I936" s="3">
        <v>1</v>
      </c>
    </row>
    <row r="937" spans="1:9" s="77" customFormat="1" ht="75" x14ac:dyDescent="0.25">
      <c r="A937" s="609"/>
      <c r="B937" s="589"/>
      <c r="C937" s="120" t="s">
        <v>5125</v>
      </c>
      <c r="D937" s="120" t="s">
        <v>5126</v>
      </c>
      <c r="E937" s="1" t="s">
        <v>120</v>
      </c>
      <c r="F937" s="74" t="s">
        <v>121</v>
      </c>
      <c r="G937" s="3">
        <v>800000</v>
      </c>
      <c r="H937" s="3">
        <f t="shared" si="20"/>
        <v>800000</v>
      </c>
      <c r="I937" s="3">
        <v>1</v>
      </c>
    </row>
    <row r="938" spans="1:9" s="77" customFormat="1" ht="75" x14ac:dyDescent="0.25">
      <c r="A938" s="609"/>
      <c r="B938" s="589"/>
      <c r="C938" s="120" t="s">
        <v>5127</v>
      </c>
      <c r="D938" s="120" t="s">
        <v>5128</v>
      </c>
      <c r="E938" s="1" t="s">
        <v>120</v>
      </c>
      <c r="F938" s="74" t="s">
        <v>121</v>
      </c>
      <c r="G938" s="3">
        <v>774000</v>
      </c>
      <c r="H938" s="3">
        <f t="shared" si="20"/>
        <v>774000</v>
      </c>
      <c r="I938" s="3">
        <v>1</v>
      </c>
    </row>
    <row r="939" spans="1:9" s="77" customFormat="1" ht="60" x14ac:dyDescent="0.25">
      <c r="A939" s="609"/>
      <c r="B939" s="589"/>
      <c r="C939" s="120" t="s">
        <v>5129</v>
      </c>
      <c r="D939" s="120" t="s">
        <v>5130</v>
      </c>
      <c r="E939" s="1" t="s">
        <v>120</v>
      </c>
      <c r="F939" s="74" t="s">
        <v>121</v>
      </c>
      <c r="G939" s="3">
        <v>982000</v>
      </c>
      <c r="H939" s="3">
        <f t="shared" si="20"/>
        <v>982000</v>
      </c>
      <c r="I939" s="3">
        <v>1</v>
      </c>
    </row>
    <row r="940" spans="1:9" s="77" customFormat="1" ht="60" x14ac:dyDescent="0.25">
      <c r="A940" s="609"/>
      <c r="B940" s="589"/>
      <c r="C940" s="120" t="s">
        <v>5131</v>
      </c>
      <c r="D940" s="120" t="s">
        <v>5132</v>
      </c>
      <c r="E940" s="1" t="s">
        <v>120</v>
      </c>
      <c r="F940" s="74" t="s">
        <v>121</v>
      </c>
      <c r="G940" s="3">
        <v>172100</v>
      </c>
      <c r="H940" s="3">
        <f t="shared" si="20"/>
        <v>172100</v>
      </c>
      <c r="I940" s="3">
        <v>1</v>
      </c>
    </row>
    <row r="941" spans="1:9" s="77" customFormat="1" ht="60" x14ac:dyDescent="0.25">
      <c r="A941" s="609"/>
      <c r="B941" s="589"/>
      <c r="C941" s="120" t="s">
        <v>5133</v>
      </c>
      <c r="D941" s="120" t="s">
        <v>5134</v>
      </c>
      <c r="E941" s="1" t="s">
        <v>120</v>
      </c>
      <c r="F941" s="74" t="s">
        <v>121</v>
      </c>
      <c r="G941" s="3">
        <v>714000</v>
      </c>
      <c r="H941" s="3">
        <f t="shared" si="20"/>
        <v>714000</v>
      </c>
      <c r="I941" s="3">
        <v>1</v>
      </c>
    </row>
    <row r="942" spans="1:9" s="77" customFormat="1" ht="75" x14ac:dyDescent="0.25">
      <c r="A942" s="609"/>
      <c r="B942" s="589"/>
      <c r="C942" s="120" t="s">
        <v>5135</v>
      </c>
      <c r="D942" s="120" t="s">
        <v>5136</v>
      </c>
      <c r="E942" s="1" t="s">
        <v>120</v>
      </c>
      <c r="F942" s="74" t="s">
        <v>121</v>
      </c>
      <c r="G942" s="3">
        <v>600000</v>
      </c>
      <c r="H942" s="3">
        <f t="shared" si="20"/>
        <v>600000</v>
      </c>
      <c r="I942" s="3">
        <v>1</v>
      </c>
    </row>
    <row r="943" spans="1:9" s="77" customFormat="1" ht="45" x14ac:dyDescent="0.25">
      <c r="A943" s="609"/>
      <c r="B943" s="589"/>
      <c r="C943" s="120" t="s">
        <v>5137</v>
      </c>
      <c r="D943" s="120" t="s">
        <v>5138</v>
      </c>
      <c r="E943" s="1" t="s">
        <v>120</v>
      </c>
      <c r="F943" s="74" t="s">
        <v>121</v>
      </c>
      <c r="G943" s="3">
        <v>2200000</v>
      </c>
      <c r="H943" s="3">
        <f t="shared" si="20"/>
        <v>2200000</v>
      </c>
      <c r="I943" s="3">
        <v>1</v>
      </c>
    </row>
    <row r="944" spans="1:9" s="77" customFormat="1" ht="75" x14ac:dyDescent="0.25">
      <c r="A944" s="609"/>
      <c r="B944" s="589"/>
      <c r="C944" s="120" t="s">
        <v>5139</v>
      </c>
      <c r="D944" s="120" t="s">
        <v>5140</v>
      </c>
      <c r="E944" s="1" t="s">
        <v>120</v>
      </c>
      <c r="F944" s="74" t="s">
        <v>121</v>
      </c>
      <c r="G944" s="3">
        <v>600000</v>
      </c>
      <c r="H944" s="3">
        <f t="shared" si="20"/>
        <v>600000</v>
      </c>
      <c r="I944" s="3">
        <v>1</v>
      </c>
    </row>
    <row r="945" spans="1:9" s="77" customFormat="1" ht="60" x14ac:dyDescent="0.25">
      <c r="A945" s="609"/>
      <c r="B945" s="589"/>
      <c r="C945" s="120" t="s">
        <v>5141</v>
      </c>
      <c r="D945" s="120" t="s">
        <v>5142</v>
      </c>
      <c r="E945" s="1" t="s">
        <v>120</v>
      </c>
      <c r="F945" s="74" t="s">
        <v>121</v>
      </c>
      <c r="G945" s="3">
        <v>405000</v>
      </c>
      <c r="H945" s="3">
        <f t="shared" si="20"/>
        <v>405000</v>
      </c>
      <c r="I945" s="3">
        <v>1</v>
      </c>
    </row>
    <row r="946" spans="1:9" s="77" customFormat="1" ht="45" x14ac:dyDescent="0.25">
      <c r="A946" s="609"/>
      <c r="B946" s="589"/>
      <c r="C946" s="120" t="s">
        <v>5143</v>
      </c>
      <c r="D946" s="120" t="s">
        <v>5144</v>
      </c>
      <c r="E946" s="1" t="s">
        <v>120</v>
      </c>
      <c r="F946" s="74" t="s">
        <v>121</v>
      </c>
      <c r="G946" s="3">
        <v>30000000</v>
      </c>
      <c r="H946" s="3">
        <f t="shared" si="20"/>
        <v>30000000</v>
      </c>
      <c r="I946" s="3">
        <v>1</v>
      </c>
    </row>
    <row r="947" spans="1:9" s="77" customFormat="1" ht="60" x14ac:dyDescent="0.25">
      <c r="A947" s="609"/>
      <c r="B947" s="589"/>
      <c r="C947" s="122" t="s">
        <v>5145</v>
      </c>
      <c r="D947" s="120" t="s">
        <v>5146</v>
      </c>
      <c r="E947" s="74" t="s">
        <v>14</v>
      </c>
      <c r="F947" s="74" t="s">
        <v>121</v>
      </c>
      <c r="G947" s="3">
        <v>4000000</v>
      </c>
      <c r="H947" s="3">
        <f t="shared" si="20"/>
        <v>4000000</v>
      </c>
      <c r="I947" s="3">
        <v>1</v>
      </c>
    </row>
    <row r="948" spans="1:9" s="77" customFormat="1" ht="60" x14ac:dyDescent="0.25">
      <c r="A948" s="609"/>
      <c r="B948" s="589"/>
      <c r="C948" s="122" t="s">
        <v>5147</v>
      </c>
      <c r="D948" s="120" t="s">
        <v>5148</v>
      </c>
      <c r="E948" s="74" t="s">
        <v>14</v>
      </c>
      <c r="F948" s="74" t="s">
        <v>121</v>
      </c>
      <c r="G948" s="3">
        <v>3000000</v>
      </c>
      <c r="H948" s="3">
        <f t="shared" si="20"/>
        <v>3000000</v>
      </c>
      <c r="I948" s="3">
        <v>1</v>
      </c>
    </row>
    <row r="949" spans="1:9" s="77" customFormat="1" ht="90" x14ac:dyDescent="0.25">
      <c r="A949" s="609"/>
      <c r="B949" s="589"/>
      <c r="C949" s="122" t="s">
        <v>5149</v>
      </c>
      <c r="D949" s="120" t="s">
        <v>5150</v>
      </c>
      <c r="E949" s="74" t="s">
        <v>120</v>
      </c>
      <c r="F949" s="74" t="s">
        <v>121</v>
      </c>
      <c r="G949" s="3">
        <v>750000</v>
      </c>
      <c r="H949" s="3">
        <f t="shared" si="20"/>
        <v>750000</v>
      </c>
      <c r="I949" s="3">
        <v>1</v>
      </c>
    </row>
    <row r="950" spans="1:9" s="77" customFormat="1" ht="105" x14ac:dyDescent="0.25">
      <c r="A950" s="609"/>
      <c r="B950" s="589"/>
      <c r="C950" s="122" t="s">
        <v>5151</v>
      </c>
      <c r="D950" s="120" t="s">
        <v>5152</v>
      </c>
      <c r="E950" s="74" t="s">
        <v>120</v>
      </c>
      <c r="F950" s="74" t="s">
        <v>121</v>
      </c>
      <c r="G950" s="3">
        <v>17740000</v>
      </c>
      <c r="H950" s="3">
        <f t="shared" si="20"/>
        <v>17740000</v>
      </c>
      <c r="I950" s="3">
        <v>1</v>
      </c>
    </row>
    <row r="951" spans="1:9" s="417" customFormat="1" ht="30" x14ac:dyDescent="0.25">
      <c r="A951" s="609"/>
      <c r="B951" s="589"/>
      <c r="C951" s="122" t="s">
        <v>6511</v>
      </c>
      <c r="D951" s="122" t="s">
        <v>5637</v>
      </c>
      <c r="E951" s="122" t="s">
        <v>120</v>
      </c>
      <c r="F951" s="122" t="s">
        <v>121</v>
      </c>
      <c r="G951" s="122">
        <v>2300000</v>
      </c>
      <c r="H951" s="122">
        <v>2300000</v>
      </c>
      <c r="I951" s="122">
        <v>1</v>
      </c>
    </row>
    <row r="952" spans="1:9" s="77" customFormat="1" ht="90" x14ac:dyDescent="0.25">
      <c r="A952" s="609"/>
      <c r="B952" s="589"/>
      <c r="C952" s="122" t="s">
        <v>5153</v>
      </c>
      <c r="D952" s="120" t="s">
        <v>5154</v>
      </c>
      <c r="E952" s="74" t="s">
        <v>120</v>
      </c>
      <c r="F952" s="74" t="s">
        <v>121</v>
      </c>
      <c r="G952" s="3">
        <v>12970000</v>
      </c>
      <c r="H952" s="3">
        <f t="shared" si="20"/>
        <v>12970000</v>
      </c>
      <c r="I952" s="3">
        <v>1</v>
      </c>
    </row>
    <row r="953" spans="1:9" s="77" customFormat="1" ht="150" x14ac:dyDescent="0.25">
      <c r="A953" s="609"/>
      <c r="B953" s="589"/>
      <c r="C953" s="122" t="s">
        <v>5155</v>
      </c>
      <c r="D953" s="120" t="s">
        <v>5156</v>
      </c>
      <c r="E953" s="74" t="s">
        <v>120</v>
      </c>
      <c r="F953" s="74" t="s">
        <v>121</v>
      </c>
      <c r="G953" s="3">
        <v>2000000</v>
      </c>
      <c r="H953" s="3">
        <f t="shared" si="20"/>
        <v>2000000</v>
      </c>
      <c r="I953" s="3">
        <v>1</v>
      </c>
    </row>
    <row r="954" spans="1:9" s="77" customFormat="1" ht="75" x14ac:dyDescent="0.25">
      <c r="A954" s="609"/>
      <c r="B954" s="589"/>
      <c r="C954" s="126">
        <v>79951110</v>
      </c>
      <c r="D954" s="125" t="s">
        <v>5157</v>
      </c>
      <c r="E954" s="79" t="s">
        <v>14</v>
      </c>
      <c r="F954" s="79" t="s">
        <v>121</v>
      </c>
      <c r="G954" s="16">
        <v>5000000</v>
      </c>
      <c r="H954" s="16">
        <f t="shared" si="20"/>
        <v>5000000</v>
      </c>
      <c r="I954" s="16">
        <v>1</v>
      </c>
    </row>
    <row r="955" spans="1:9" s="77" customFormat="1" ht="45" x14ac:dyDescent="0.25">
      <c r="A955" s="609"/>
      <c r="B955" s="589"/>
      <c r="C955" s="122" t="s">
        <v>5158</v>
      </c>
      <c r="D955" s="120" t="s">
        <v>5159</v>
      </c>
      <c r="E955" s="74" t="s">
        <v>14</v>
      </c>
      <c r="F955" s="74" t="s">
        <v>121</v>
      </c>
      <c r="G955" s="3">
        <v>6000000</v>
      </c>
      <c r="H955" s="3">
        <f t="shared" si="20"/>
        <v>6000000</v>
      </c>
      <c r="I955" s="3">
        <v>1</v>
      </c>
    </row>
    <row r="956" spans="1:9" s="77" customFormat="1" x14ac:dyDescent="0.25">
      <c r="A956" s="609"/>
      <c r="B956" s="589"/>
      <c r="C956" s="122" t="s">
        <v>5160</v>
      </c>
      <c r="D956" s="120" t="s">
        <v>5161</v>
      </c>
      <c r="E956" s="74" t="s">
        <v>120</v>
      </c>
      <c r="F956" s="74" t="s">
        <v>121</v>
      </c>
      <c r="G956" s="3">
        <v>120000</v>
      </c>
      <c r="H956" s="3">
        <f t="shared" si="20"/>
        <v>120000</v>
      </c>
      <c r="I956" s="3">
        <v>1</v>
      </c>
    </row>
    <row r="957" spans="1:9" s="77" customFormat="1" ht="45" x14ac:dyDescent="0.25">
      <c r="A957" s="609"/>
      <c r="B957" s="589"/>
      <c r="C957" s="122" t="s">
        <v>5162</v>
      </c>
      <c r="D957" s="120" t="s">
        <v>5163</v>
      </c>
      <c r="E957" s="74" t="s">
        <v>14</v>
      </c>
      <c r="F957" s="74" t="s">
        <v>121</v>
      </c>
      <c r="G957" s="3">
        <v>10000000</v>
      </c>
      <c r="H957" s="3">
        <f t="shared" si="20"/>
        <v>10000000</v>
      </c>
      <c r="I957" s="3">
        <v>1</v>
      </c>
    </row>
    <row r="958" spans="1:9" s="77" customFormat="1" ht="39.950000000000003" customHeight="1" x14ac:dyDescent="0.25">
      <c r="A958" s="609"/>
      <c r="B958" s="573" t="s">
        <v>5164</v>
      </c>
      <c r="C958" s="574"/>
      <c r="D958" s="574"/>
      <c r="E958" s="574"/>
      <c r="F958" s="574"/>
      <c r="G958" s="575"/>
      <c r="H958" s="2">
        <f>SUM(H959+H961)</f>
        <v>112482500</v>
      </c>
      <c r="I958" s="2"/>
    </row>
    <row r="959" spans="1:9" s="77" customFormat="1" x14ac:dyDescent="0.25">
      <c r="A959" s="609"/>
      <c r="B959" s="588" t="s">
        <v>154</v>
      </c>
      <c r="C959" s="588"/>
      <c r="D959" s="588"/>
      <c r="E959" s="588"/>
      <c r="F959" s="588"/>
      <c r="G959" s="588"/>
      <c r="H959" s="72">
        <f>SUM(H960:H960)</f>
        <v>111904000</v>
      </c>
      <c r="I959" s="72"/>
    </row>
    <row r="960" spans="1:9" s="77" customFormat="1" ht="45" x14ac:dyDescent="0.25">
      <c r="A960" s="609"/>
      <c r="B960" s="74">
        <v>5113</v>
      </c>
      <c r="C960" s="126">
        <v>45611200</v>
      </c>
      <c r="D960" s="125" t="s">
        <v>5165</v>
      </c>
      <c r="E960" s="79" t="s">
        <v>149</v>
      </c>
      <c r="F960" s="79" t="s">
        <v>121</v>
      </c>
      <c r="G960" s="16">
        <v>111904000</v>
      </c>
      <c r="H960" s="16">
        <f>G960*I960</f>
        <v>111904000</v>
      </c>
      <c r="I960" s="16">
        <v>1</v>
      </c>
    </row>
    <row r="961" spans="1:9" s="77" customFormat="1" x14ac:dyDescent="0.25">
      <c r="A961" s="609"/>
      <c r="B961" s="588" t="s">
        <v>118</v>
      </c>
      <c r="C961" s="588"/>
      <c r="D961" s="588"/>
      <c r="E961" s="588"/>
      <c r="F961" s="588"/>
      <c r="G961" s="588"/>
      <c r="H961" s="72">
        <f>SUM(H962:H962)</f>
        <v>578500</v>
      </c>
      <c r="I961" s="72"/>
    </row>
    <row r="962" spans="1:9" s="77" customFormat="1" ht="75" x14ac:dyDescent="0.25">
      <c r="A962" s="609"/>
      <c r="B962" s="74">
        <v>5113</v>
      </c>
      <c r="C962" s="122" t="s">
        <v>5166</v>
      </c>
      <c r="D962" s="120" t="s">
        <v>5167</v>
      </c>
      <c r="E962" s="74" t="s">
        <v>120</v>
      </c>
      <c r="F962" s="74" t="s">
        <v>121</v>
      </c>
      <c r="G962" s="3">
        <v>578500</v>
      </c>
      <c r="H962" s="3">
        <f>G962*I962</f>
        <v>578500</v>
      </c>
      <c r="I962" s="3">
        <v>1</v>
      </c>
    </row>
    <row r="963" spans="1:9" s="77" customFormat="1" ht="39.950000000000003" customHeight="1" x14ac:dyDescent="0.25">
      <c r="A963" s="609"/>
      <c r="B963" s="587" t="s">
        <v>2272</v>
      </c>
      <c r="C963" s="587"/>
      <c r="D963" s="587"/>
      <c r="E963" s="587"/>
      <c r="F963" s="587"/>
      <c r="G963" s="587"/>
      <c r="H963" s="2">
        <f>SUM(H964)</f>
        <v>0</v>
      </c>
      <c r="I963" s="2"/>
    </row>
    <row r="964" spans="1:9" s="77" customFormat="1" x14ac:dyDescent="0.25">
      <c r="A964" s="609"/>
      <c r="B964" s="588" t="s">
        <v>154</v>
      </c>
      <c r="C964" s="588"/>
      <c r="D964" s="588"/>
      <c r="E964" s="588"/>
      <c r="F964" s="588"/>
      <c r="G964" s="588"/>
      <c r="H964" s="72">
        <f>SUM(H966:H966)</f>
        <v>0</v>
      </c>
      <c r="I964" s="72"/>
    </row>
    <row r="965" spans="1:9" s="77" customFormat="1" x14ac:dyDescent="0.25">
      <c r="A965" s="609"/>
      <c r="B965" s="76"/>
      <c r="C965" s="118"/>
      <c r="D965" s="118"/>
      <c r="E965" s="76"/>
      <c r="F965" s="76"/>
      <c r="G965" s="72"/>
      <c r="H965" s="72"/>
      <c r="I965" s="72"/>
    </row>
    <row r="966" spans="1:9" s="77" customFormat="1" ht="45" x14ac:dyDescent="0.25">
      <c r="A966" s="609"/>
      <c r="B966" s="74">
        <v>4251</v>
      </c>
      <c r="C966" s="126">
        <v>45211149</v>
      </c>
      <c r="D966" s="125" t="s">
        <v>5168</v>
      </c>
      <c r="E966" s="79" t="s">
        <v>149</v>
      </c>
      <c r="F966" s="79" t="s">
        <v>121</v>
      </c>
      <c r="G966" s="16">
        <v>0</v>
      </c>
      <c r="H966" s="16">
        <f>G966*I966</f>
        <v>0</v>
      </c>
      <c r="I966" s="16">
        <v>1</v>
      </c>
    </row>
    <row r="967" spans="1:9" s="77" customFormat="1" x14ac:dyDescent="0.25">
      <c r="A967" s="609"/>
      <c r="B967" s="74"/>
      <c r="C967" s="126"/>
      <c r="D967" s="588" t="s">
        <v>118</v>
      </c>
      <c r="E967" s="588"/>
      <c r="F967" s="588"/>
      <c r="G967" s="588"/>
      <c r="H967" s="588"/>
      <c r="I967" s="588"/>
    </row>
    <row r="968" spans="1:9" s="77" customFormat="1" ht="30" x14ac:dyDescent="0.25">
      <c r="A968" s="609"/>
      <c r="B968" s="74">
        <v>5112</v>
      </c>
      <c r="C968" s="119" t="s">
        <v>5169</v>
      </c>
      <c r="D968" s="119" t="s">
        <v>5170</v>
      </c>
      <c r="E968" s="74" t="s">
        <v>120</v>
      </c>
      <c r="F968" s="74" t="s">
        <v>121</v>
      </c>
      <c r="G968" s="3">
        <v>96410000</v>
      </c>
      <c r="H968" s="3">
        <f>G968*I968</f>
        <v>96410000</v>
      </c>
      <c r="I968" s="3">
        <v>1</v>
      </c>
    </row>
    <row r="969" spans="1:9" s="390" customFormat="1" x14ac:dyDescent="0.25">
      <c r="A969" s="609"/>
      <c r="B969" s="386"/>
      <c r="C969" s="386"/>
      <c r="D969" s="386"/>
      <c r="E969" s="386"/>
      <c r="F969" s="386"/>
      <c r="G969" s="3"/>
      <c r="H969" s="3"/>
      <c r="I969" s="3"/>
    </row>
    <row r="970" spans="1:9" s="390" customFormat="1" x14ac:dyDescent="0.25">
      <c r="A970" s="609"/>
      <c r="B970" s="386"/>
      <c r="C970" s="386"/>
      <c r="D970" s="386"/>
      <c r="E970" s="386"/>
      <c r="F970" s="386"/>
      <c r="G970" s="3"/>
      <c r="H970" s="3"/>
      <c r="I970" s="3"/>
    </row>
    <row r="971" spans="1:9" s="390" customFormat="1" x14ac:dyDescent="0.25">
      <c r="A971" s="609"/>
      <c r="B971" s="386"/>
      <c r="C971" s="386"/>
      <c r="D971" s="386"/>
      <c r="E971" s="386"/>
      <c r="F971" s="386"/>
      <c r="G971" s="3"/>
      <c r="H971" s="3"/>
      <c r="I971" s="3"/>
    </row>
    <row r="972" spans="1:9" s="390" customFormat="1" x14ac:dyDescent="0.25">
      <c r="A972" s="609"/>
      <c r="B972" s="599">
        <v>5129</v>
      </c>
      <c r="C972" s="392" t="s">
        <v>6087</v>
      </c>
      <c r="D972" s="392" t="s">
        <v>6349</v>
      </c>
      <c r="E972" s="393" t="s">
        <v>14</v>
      </c>
      <c r="F972" s="393" t="s">
        <v>15</v>
      </c>
      <c r="G972" s="361">
        <v>2500</v>
      </c>
      <c r="H972" s="340">
        <v>60</v>
      </c>
      <c r="I972" s="361">
        <v>24</v>
      </c>
    </row>
    <row r="973" spans="1:9" s="390" customFormat="1" x14ac:dyDescent="0.25">
      <c r="A973" s="609"/>
      <c r="B973" s="600"/>
      <c r="C973" s="392" t="s">
        <v>6088</v>
      </c>
      <c r="D973" s="392" t="s">
        <v>6349</v>
      </c>
      <c r="E973" s="393" t="s">
        <v>14</v>
      </c>
      <c r="F973" s="393" t="s">
        <v>15</v>
      </c>
      <c r="G973" s="361">
        <v>1200</v>
      </c>
      <c r="H973" s="340">
        <v>26.4</v>
      </c>
      <c r="I973" s="361">
        <v>22</v>
      </c>
    </row>
    <row r="974" spans="1:9" s="390" customFormat="1" x14ac:dyDescent="0.25">
      <c r="A974" s="609"/>
      <c r="B974" s="600"/>
      <c r="C974" s="392" t="s">
        <v>6089</v>
      </c>
      <c r="D974" s="392" t="s">
        <v>6349</v>
      </c>
      <c r="E974" s="393" t="s">
        <v>14</v>
      </c>
      <c r="F974" s="393" t="s">
        <v>15</v>
      </c>
      <c r="G974" s="361">
        <v>750</v>
      </c>
      <c r="H974" s="340">
        <v>20.25</v>
      </c>
      <c r="I974" s="361">
        <v>27</v>
      </c>
    </row>
    <row r="975" spans="1:9" s="390" customFormat="1" x14ac:dyDescent="0.25">
      <c r="A975" s="609"/>
      <c r="B975" s="600"/>
      <c r="C975" s="392" t="s">
        <v>6090</v>
      </c>
      <c r="D975" s="392" t="s">
        <v>6349</v>
      </c>
      <c r="E975" s="393" t="s">
        <v>14</v>
      </c>
      <c r="F975" s="393" t="s">
        <v>15</v>
      </c>
      <c r="G975" s="361">
        <v>2300</v>
      </c>
      <c r="H975" s="340">
        <v>57.5</v>
      </c>
      <c r="I975" s="361">
        <v>25</v>
      </c>
    </row>
    <row r="976" spans="1:9" s="390" customFormat="1" x14ac:dyDescent="0.25">
      <c r="A976" s="609"/>
      <c r="B976" s="600"/>
      <c r="C976" s="392" t="s">
        <v>6091</v>
      </c>
      <c r="D976" s="392" t="s">
        <v>6349</v>
      </c>
      <c r="E976" s="393" t="s">
        <v>14</v>
      </c>
      <c r="F976" s="393" t="s">
        <v>15</v>
      </c>
      <c r="G976" s="361">
        <v>750</v>
      </c>
      <c r="H976" s="340">
        <v>19.5</v>
      </c>
      <c r="I976" s="361">
        <v>26</v>
      </c>
    </row>
    <row r="977" spans="1:9" s="390" customFormat="1" x14ac:dyDescent="0.25">
      <c r="A977" s="609"/>
      <c r="B977" s="600"/>
      <c r="C977" s="392" t="s">
        <v>6092</v>
      </c>
      <c r="D977" s="392" t="s">
        <v>6349</v>
      </c>
      <c r="E977" s="393" t="s">
        <v>14</v>
      </c>
      <c r="F977" s="393" t="s">
        <v>15</v>
      </c>
      <c r="G977" s="361">
        <v>750</v>
      </c>
      <c r="H977" s="340">
        <v>18</v>
      </c>
      <c r="I977" s="361">
        <v>24</v>
      </c>
    </row>
    <row r="978" spans="1:9" s="390" customFormat="1" x14ac:dyDescent="0.25">
      <c r="A978" s="609"/>
      <c r="B978" s="600"/>
      <c r="C978" s="392" t="s">
        <v>6093</v>
      </c>
      <c r="D978" s="392" t="s">
        <v>6349</v>
      </c>
      <c r="E978" s="393" t="s">
        <v>14</v>
      </c>
      <c r="F978" s="393" t="s">
        <v>15</v>
      </c>
      <c r="G978" s="361">
        <v>750</v>
      </c>
      <c r="H978" s="340">
        <v>18.75</v>
      </c>
      <c r="I978" s="361">
        <v>25</v>
      </c>
    </row>
    <row r="979" spans="1:9" s="390" customFormat="1" x14ac:dyDescent="0.25">
      <c r="A979" s="609"/>
      <c r="B979" s="600"/>
      <c r="C979" s="392" t="s">
        <v>6094</v>
      </c>
      <c r="D979" s="392" t="s">
        <v>6349</v>
      </c>
      <c r="E979" s="393" t="s">
        <v>14</v>
      </c>
      <c r="F979" s="393" t="s">
        <v>15</v>
      </c>
      <c r="G979" s="361">
        <v>750</v>
      </c>
      <c r="H979" s="340">
        <v>18.75</v>
      </c>
      <c r="I979" s="361">
        <v>25</v>
      </c>
    </row>
    <row r="980" spans="1:9" s="390" customFormat="1" x14ac:dyDescent="0.25">
      <c r="A980" s="609"/>
      <c r="B980" s="600"/>
      <c r="C980" s="392" t="s">
        <v>6095</v>
      </c>
      <c r="D980" s="392" t="s">
        <v>6349</v>
      </c>
      <c r="E980" s="393" t="s">
        <v>14</v>
      </c>
      <c r="F980" s="393" t="s">
        <v>15</v>
      </c>
      <c r="G980" s="361">
        <v>750</v>
      </c>
      <c r="H980" s="340">
        <v>18</v>
      </c>
      <c r="I980" s="361">
        <v>24</v>
      </c>
    </row>
    <row r="981" spans="1:9" s="390" customFormat="1" x14ac:dyDescent="0.25">
      <c r="A981" s="609"/>
      <c r="B981" s="600"/>
      <c r="C981" s="392" t="s">
        <v>6096</v>
      </c>
      <c r="D981" s="392" t="s">
        <v>6349</v>
      </c>
      <c r="E981" s="393" t="s">
        <v>14</v>
      </c>
      <c r="F981" s="393" t="s">
        <v>15</v>
      </c>
      <c r="G981" s="361">
        <v>750</v>
      </c>
      <c r="H981" s="340">
        <v>19.5</v>
      </c>
      <c r="I981" s="361">
        <v>26</v>
      </c>
    </row>
    <row r="982" spans="1:9" s="390" customFormat="1" x14ac:dyDescent="0.25">
      <c r="A982" s="609"/>
      <c r="B982" s="600"/>
      <c r="C982" s="392" t="s">
        <v>6097</v>
      </c>
      <c r="D982" s="392" t="s">
        <v>6349</v>
      </c>
      <c r="E982" s="393" t="s">
        <v>14</v>
      </c>
      <c r="F982" s="393" t="s">
        <v>15</v>
      </c>
      <c r="G982" s="361">
        <v>750</v>
      </c>
      <c r="H982" s="340">
        <v>19.5</v>
      </c>
      <c r="I982" s="361">
        <v>26</v>
      </c>
    </row>
    <row r="983" spans="1:9" s="390" customFormat="1" x14ac:dyDescent="0.25">
      <c r="A983" s="609"/>
      <c r="B983" s="600"/>
      <c r="C983" s="392" t="s">
        <v>6098</v>
      </c>
      <c r="D983" s="392" t="s">
        <v>6349</v>
      </c>
      <c r="E983" s="393" t="s">
        <v>14</v>
      </c>
      <c r="F983" s="393" t="s">
        <v>15</v>
      </c>
      <c r="G983" s="361">
        <v>750</v>
      </c>
      <c r="H983" s="340">
        <v>17.25</v>
      </c>
      <c r="I983" s="361">
        <v>23</v>
      </c>
    </row>
    <row r="984" spans="1:9" s="390" customFormat="1" x14ac:dyDescent="0.25">
      <c r="A984" s="609"/>
      <c r="B984" s="600"/>
      <c r="C984" s="392" t="s">
        <v>6099</v>
      </c>
      <c r="D984" s="392" t="s">
        <v>6349</v>
      </c>
      <c r="E984" s="393" t="s">
        <v>14</v>
      </c>
      <c r="F984" s="393" t="s">
        <v>15</v>
      </c>
      <c r="G984" s="361">
        <v>750</v>
      </c>
      <c r="H984" s="340">
        <v>18</v>
      </c>
      <c r="I984" s="361">
        <v>24</v>
      </c>
    </row>
    <row r="985" spans="1:9" s="390" customFormat="1" x14ac:dyDescent="0.25">
      <c r="A985" s="609"/>
      <c r="B985" s="600"/>
      <c r="C985" s="392" t="s">
        <v>6100</v>
      </c>
      <c r="D985" s="392" t="s">
        <v>6349</v>
      </c>
      <c r="E985" s="393" t="s">
        <v>14</v>
      </c>
      <c r="F985" s="393" t="s">
        <v>15</v>
      </c>
      <c r="G985" s="361">
        <v>750</v>
      </c>
      <c r="H985" s="340">
        <v>18</v>
      </c>
      <c r="I985" s="361">
        <v>24</v>
      </c>
    </row>
    <row r="986" spans="1:9" s="390" customFormat="1" x14ac:dyDescent="0.25">
      <c r="A986" s="609"/>
      <c r="B986" s="600"/>
      <c r="C986" s="392" t="s">
        <v>6101</v>
      </c>
      <c r="D986" s="392" t="s">
        <v>6349</v>
      </c>
      <c r="E986" s="393" t="s">
        <v>14</v>
      </c>
      <c r="F986" s="393" t="s">
        <v>15</v>
      </c>
      <c r="G986" s="361">
        <v>2200</v>
      </c>
      <c r="H986" s="340">
        <v>74.8</v>
      </c>
      <c r="I986" s="361">
        <v>34</v>
      </c>
    </row>
    <row r="987" spans="1:9" s="390" customFormat="1" x14ac:dyDescent="0.25">
      <c r="A987" s="609"/>
      <c r="B987" s="600"/>
      <c r="C987" s="392" t="s">
        <v>6102</v>
      </c>
      <c r="D987" s="392" t="s">
        <v>6349</v>
      </c>
      <c r="E987" s="393" t="s">
        <v>14</v>
      </c>
      <c r="F987" s="393" t="s">
        <v>15</v>
      </c>
      <c r="G987" s="361">
        <v>2300</v>
      </c>
      <c r="H987" s="340">
        <v>96.6</v>
      </c>
      <c r="I987" s="361">
        <v>42</v>
      </c>
    </row>
    <row r="988" spans="1:9" s="390" customFormat="1" x14ac:dyDescent="0.25">
      <c r="A988" s="609"/>
      <c r="B988" s="600"/>
      <c r="C988" s="392" t="s">
        <v>6103</v>
      </c>
      <c r="D988" s="392" t="s">
        <v>6349</v>
      </c>
      <c r="E988" s="393" t="s">
        <v>14</v>
      </c>
      <c r="F988" s="393" t="s">
        <v>15</v>
      </c>
      <c r="G988" s="361">
        <v>2000</v>
      </c>
      <c r="H988" s="340">
        <v>56</v>
      </c>
      <c r="I988" s="361">
        <v>28</v>
      </c>
    </row>
    <row r="989" spans="1:9" s="390" customFormat="1" x14ac:dyDescent="0.25">
      <c r="A989" s="609"/>
      <c r="B989" s="600"/>
      <c r="C989" s="392" t="s">
        <v>6104</v>
      </c>
      <c r="D989" s="392" t="s">
        <v>6349</v>
      </c>
      <c r="E989" s="393" t="s">
        <v>14</v>
      </c>
      <c r="F989" s="393" t="s">
        <v>15</v>
      </c>
      <c r="G989" s="361">
        <v>1500</v>
      </c>
      <c r="H989" s="340">
        <v>33</v>
      </c>
      <c r="I989" s="361">
        <v>22</v>
      </c>
    </row>
    <row r="990" spans="1:9" s="390" customFormat="1" x14ac:dyDescent="0.25">
      <c r="A990" s="609"/>
      <c r="B990" s="600"/>
      <c r="C990" s="392" t="s">
        <v>6105</v>
      </c>
      <c r="D990" s="392" t="s">
        <v>6349</v>
      </c>
      <c r="E990" s="393" t="s">
        <v>14</v>
      </c>
      <c r="F990" s="393" t="s">
        <v>15</v>
      </c>
      <c r="G990" s="361">
        <v>1200</v>
      </c>
      <c r="H990" s="340">
        <v>26.4</v>
      </c>
      <c r="I990" s="361">
        <v>22</v>
      </c>
    </row>
    <row r="991" spans="1:9" s="390" customFormat="1" x14ac:dyDescent="0.25">
      <c r="A991" s="609"/>
      <c r="B991" s="600"/>
      <c r="C991" s="392" t="s">
        <v>6106</v>
      </c>
      <c r="D991" s="392" t="s">
        <v>6349</v>
      </c>
      <c r="E991" s="393" t="s">
        <v>14</v>
      </c>
      <c r="F991" s="393" t="s">
        <v>15</v>
      </c>
      <c r="G991" s="361">
        <v>1500</v>
      </c>
      <c r="H991" s="340">
        <v>37.5</v>
      </c>
      <c r="I991" s="361">
        <v>25</v>
      </c>
    </row>
    <row r="992" spans="1:9" s="390" customFormat="1" x14ac:dyDescent="0.25">
      <c r="A992" s="609"/>
      <c r="B992" s="600"/>
      <c r="C992" s="392" t="s">
        <v>6107</v>
      </c>
      <c r="D992" s="392" t="s">
        <v>6349</v>
      </c>
      <c r="E992" s="393" t="s">
        <v>14</v>
      </c>
      <c r="F992" s="393" t="s">
        <v>15</v>
      </c>
      <c r="G992" s="361">
        <v>200</v>
      </c>
      <c r="H992" s="340">
        <v>5.8</v>
      </c>
      <c r="I992" s="361">
        <v>29</v>
      </c>
    </row>
    <row r="993" spans="1:9" s="390" customFormat="1" x14ac:dyDescent="0.25">
      <c r="A993" s="609"/>
      <c r="B993" s="600"/>
      <c r="C993" s="392" t="s">
        <v>6108</v>
      </c>
      <c r="D993" s="392" t="s">
        <v>6349</v>
      </c>
      <c r="E993" s="393" t="s">
        <v>14</v>
      </c>
      <c r="F993" s="393" t="s">
        <v>15</v>
      </c>
      <c r="G993" s="361">
        <v>200</v>
      </c>
      <c r="H993" s="340">
        <v>5.8</v>
      </c>
      <c r="I993" s="361">
        <v>29</v>
      </c>
    </row>
    <row r="994" spans="1:9" s="390" customFormat="1" x14ac:dyDescent="0.25">
      <c r="A994" s="609"/>
      <c r="B994" s="600"/>
      <c r="C994" s="392" t="s">
        <v>6109</v>
      </c>
      <c r="D994" s="392" t="s">
        <v>6349</v>
      </c>
      <c r="E994" s="393" t="s">
        <v>14</v>
      </c>
      <c r="F994" s="393" t="s">
        <v>15</v>
      </c>
      <c r="G994" s="361">
        <v>200</v>
      </c>
      <c r="H994" s="340">
        <v>5.8</v>
      </c>
      <c r="I994" s="361">
        <v>29</v>
      </c>
    </row>
    <row r="995" spans="1:9" s="390" customFormat="1" x14ac:dyDescent="0.25">
      <c r="A995" s="609"/>
      <c r="B995" s="600"/>
      <c r="C995" s="392" t="s">
        <v>6110</v>
      </c>
      <c r="D995" s="392" t="s">
        <v>6349</v>
      </c>
      <c r="E995" s="393" t="s">
        <v>14</v>
      </c>
      <c r="F995" s="393" t="s">
        <v>15</v>
      </c>
      <c r="G995" s="361">
        <v>3000</v>
      </c>
      <c r="H995" s="340">
        <v>66</v>
      </c>
      <c r="I995" s="361">
        <v>22</v>
      </c>
    </row>
    <row r="996" spans="1:9" s="390" customFormat="1" x14ac:dyDescent="0.25">
      <c r="A996" s="609"/>
      <c r="B996" s="600"/>
      <c r="C996" s="392" t="s">
        <v>6111</v>
      </c>
      <c r="D996" s="392" t="s">
        <v>6349</v>
      </c>
      <c r="E996" s="393" t="s">
        <v>14</v>
      </c>
      <c r="F996" s="393" t="s">
        <v>15</v>
      </c>
      <c r="G996" s="361">
        <v>2000</v>
      </c>
      <c r="H996" s="340">
        <v>52</v>
      </c>
      <c r="I996" s="361">
        <v>26</v>
      </c>
    </row>
    <row r="997" spans="1:9" s="390" customFormat="1" x14ac:dyDescent="0.25">
      <c r="A997" s="609"/>
      <c r="B997" s="600"/>
      <c r="C997" s="392" t="s">
        <v>6112</v>
      </c>
      <c r="D997" s="392" t="s">
        <v>6349</v>
      </c>
      <c r="E997" s="393" t="s">
        <v>14</v>
      </c>
      <c r="F997" s="393" t="s">
        <v>15</v>
      </c>
      <c r="G997" s="361">
        <v>1500</v>
      </c>
      <c r="H997" s="340">
        <v>39</v>
      </c>
      <c r="I997" s="361">
        <v>26</v>
      </c>
    </row>
    <row r="998" spans="1:9" s="390" customFormat="1" x14ac:dyDescent="0.25">
      <c r="A998" s="609"/>
      <c r="B998" s="600"/>
      <c r="C998" s="392" t="s">
        <v>6113</v>
      </c>
      <c r="D998" s="392" t="s">
        <v>6349</v>
      </c>
      <c r="E998" s="393" t="s">
        <v>14</v>
      </c>
      <c r="F998" s="393" t="s">
        <v>15</v>
      </c>
      <c r="G998" s="361">
        <v>3100</v>
      </c>
      <c r="H998" s="340">
        <v>71.3</v>
      </c>
      <c r="I998" s="361">
        <v>23</v>
      </c>
    </row>
    <row r="999" spans="1:9" s="390" customFormat="1" x14ac:dyDescent="0.25">
      <c r="A999" s="609"/>
      <c r="B999" s="600"/>
      <c r="C999" s="392" t="s">
        <v>6114</v>
      </c>
      <c r="D999" s="392" t="s">
        <v>6349</v>
      </c>
      <c r="E999" s="393" t="s">
        <v>14</v>
      </c>
      <c r="F999" s="393" t="s">
        <v>15</v>
      </c>
      <c r="G999" s="361">
        <v>3100</v>
      </c>
      <c r="H999" s="340">
        <v>71.3</v>
      </c>
      <c r="I999" s="361">
        <v>23</v>
      </c>
    </row>
    <row r="1000" spans="1:9" s="390" customFormat="1" x14ac:dyDescent="0.25">
      <c r="A1000" s="609"/>
      <c r="B1000" s="600"/>
      <c r="C1000" s="392" t="s">
        <v>6115</v>
      </c>
      <c r="D1000" s="392" t="s">
        <v>6349</v>
      </c>
      <c r="E1000" s="393" t="s">
        <v>14</v>
      </c>
      <c r="F1000" s="393" t="s">
        <v>15</v>
      </c>
      <c r="G1000" s="361">
        <v>5200</v>
      </c>
      <c r="H1000" s="340">
        <v>156</v>
      </c>
      <c r="I1000" s="361">
        <v>30</v>
      </c>
    </row>
    <row r="1001" spans="1:9" s="390" customFormat="1" x14ac:dyDescent="0.25">
      <c r="A1001" s="609"/>
      <c r="B1001" s="600"/>
      <c r="C1001" s="392" t="s">
        <v>6116</v>
      </c>
      <c r="D1001" s="392" t="s">
        <v>6349</v>
      </c>
      <c r="E1001" s="393" t="s">
        <v>14</v>
      </c>
      <c r="F1001" s="393" t="s">
        <v>15</v>
      </c>
      <c r="G1001" s="361">
        <v>3000</v>
      </c>
      <c r="H1001" s="340">
        <v>114</v>
      </c>
      <c r="I1001" s="361">
        <v>38</v>
      </c>
    </row>
    <row r="1002" spans="1:9" s="390" customFormat="1" x14ac:dyDescent="0.25">
      <c r="A1002" s="609"/>
      <c r="B1002" s="600"/>
      <c r="C1002" s="392" t="s">
        <v>6117</v>
      </c>
      <c r="D1002" s="392" t="s">
        <v>6349</v>
      </c>
      <c r="E1002" s="393" t="s">
        <v>14</v>
      </c>
      <c r="F1002" s="393" t="s">
        <v>15</v>
      </c>
      <c r="G1002" s="361">
        <v>3000</v>
      </c>
      <c r="H1002" s="340">
        <v>114</v>
      </c>
      <c r="I1002" s="361">
        <v>38</v>
      </c>
    </row>
    <row r="1003" spans="1:9" s="390" customFormat="1" x14ac:dyDescent="0.25">
      <c r="A1003" s="609"/>
      <c r="B1003" s="600"/>
      <c r="C1003" s="392" t="s">
        <v>6118</v>
      </c>
      <c r="D1003" s="392" t="s">
        <v>6349</v>
      </c>
      <c r="E1003" s="393" t="s">
        <v>14</v>
      </c>
      <c r="F1003" s="393" t="s">
        <v>15</v>
      </c>
      <c r="G1003" s="361">
        <v>3000</v>
      </c>
      <c r="H1003" s="340">
        <v>111</v>
      </c>
      <c r="I1003" s="361">
        <v>37</v>
      </c>
    </row>
    <row r="1004" spans="1:9" s="390" customFormat="1" x14ac:dyDescent="0.25">
      <c r="A1004" s="609"/>
      <c r="B1004" s="600"/>
      <c r="C1004" s="392" t="s">
        <v>6119</v>
      </c>
      <c r="D1004" s="392" t="s">
        <v>6349</v>
      </c>
      <c r="E1004" s="393" t="s">
        <v>14</v>
      </c>
      <c r="F1004" s="393" t="s">
        <v>15</v>
      </c>
      <c r="G1004" s="361">
        <v>3000</v>
      </c>
      <c r="H1004" s="340">
        <v>105</v>
      </c>
      <c r="I1004" s="361">
        <v>35</v>
      </c>
    </row>
    <row r="1005" spans="1:9" s="390" customFormat="1" x14ac:dyDescent="0.25">
      <c r="A1005" s="609"/>
      <c r="B1005" s="600"/>
      <c r="C1005" s="392" t="s">
        <v>6120</v>
      </c>
      <c r="D1005" s="392" t="s">
        <v>6349</v>
      </c>
      <c r="E1005" s="393" t="s">
        <v>14</v>
      </c>
      <c r="F1005" s="393" t="s">
        <v>15</v>
      </c>
      <c r="G1005" s="361">
        <v>3000</v>
      </c>
      <c r="H1005" s="340">
        <v>108</v>
      </c>
      <c r="I1005" s="361">
        <v>36</v>
      </c>
    </row>
    <row r="1006" spans="1:9" s="390" customFormat="1" x14ac:dyDescent="0.25">
      <c r="A1006" s="609"/>
      <c r="B1006" s="600"/>
      <c r="C1006" s="392" t="s">
        <v>6121</v>
      </c>
      <c r="D1006" s="392" t="s">
        <v>6349</v>
      </c>
      <c r="E1006" s="393" t="s">
        <v>14</v>
      </c>
      <c r="F1006" s="393" t="s">
        <v>15</v>
      </c>
      <c r="G1006" s="361">
        <v>3000</v>
      </c>
      <c r="H1006" s="340">
        <v>99</v>
      </c>
      <c r="I1006" s="361">
        <v>33</v>
      </c>
    </row>
    <row r="1007" spans="1:9" s="390" customFormat="1" x14ac:dyDescent="0.25">
      <c r="A1007" s="609"/>
      <c r="B1007" s="600"/>
      <c r="C1007" s="392" t="s">
        <v>6122</v>
      </c>
      <c r="D1007" s="392" t="s">
        <v>6349</v>
      </c>
      <c r="E1007" s="393" t="s">
        <v>14</v>
      </c>
      <c r="F1007" s="393" t="s">
        <v>15</v>
      </c>
      <c r="G1007" s="361">
        <v>3500</v>
      </c>
      <c r="H1007" s="340">
        <v>94.5</v>
      </c>
      <c r="I1007" s="361">
        <v>27</v>
      </c>
    </row>
    <row r="1008" spans="1:9" s="390" customFormat="1" x14ac:dyDescent="0.25">
      <c r="A1008" s="609"/>
      <c r="B1008" s="600"/>
      <c r="C1008" s="392" t="s">
        <v>6123</v>
      </c>
      <c r="D1008" s="392" t="s">
        <v>6349</v>
      </c>
      <c r="E1008" s="393" t="s">
        <v>14</v>
      </c>
      <c r="F1008" s="393" t="s">
        <v>15</v>
      </c>
      <c r="G1008" s="361">
        <v>2550</v>
      </c>
      <c r="H1008" s="340">
        <v>58.65</v>
      </c>
      <c r="I1008" s="361">
        <v>23</v>
      </c>
    </row>
    <row r="1009" spans="1:9" s="390" customFormat="1" x14ac:dyDescent="0.25">
      <c r="A1009" s="609"/>
      <c r="B1009" s="600"/>
      <c r="C1009" s="392" t="s">
        <v>6124</v>
      </c>
      <c r="D1009" s="392" t="s">
        <v>6349</v>
      </c>
      <c r="E1009" s="393" t="s">
        <v>14</v>
      </c>
      <c r="F1009" s="393" t="s">
        <v>15</v>
      </c>
      <c r="G1009" s="361">
        <v>2200</v>
      </c>
      <c r="H1009" s="340">
        <v>63.8</v>
      </c>
      <c r="I1009" s="361">
        <v>29</v>
      </c>
    </row>
    <row r="1010" spans="1:9" s="390" customFormat="1" x14ac:dyDescent="0.25">
      <c r="A1010" s="609"/>
      <c r="B1010" s="600"/>
      <c r="C1010" s="392" t="s">
        <v>6125</v>
      </c>
      <c r="D1010" s="392" t="s">
        <v>6349</v>
      </c>
      <c r="E1010" s="393" t="s">
        <v>14</v>
      </c>
      <c r="F1010" s="393" t="s">
        <v>15</v>
      </c>
      <c r="G1010" s="361">
        <v>4550</v>
      </c>
      <c r="H1010" s="340">
        <v>150.15</v>
      </c>
      <c r="I1010" s="361">
        <v>33</v>
      </c>
    </row>
    <row r="1011" spans="1:9" s="390" customFormat="1" x14ac:dyDescent="0.25">
      <c r="A1011" s="609"/>
      <c r="B1011" s="600"/>
      <c r="C1011" s="392" t="s">
        <v>6126</v>
      </c>
      <c r="D1011" s="392" t="s">
        <v>6349</v>
      </c>
      <c r="E1011" s="393" t="s">
        <v>14</v>
      </c>
      <c r="F1011" s="393" t="s">
        <v>15</v>
      </c>
      <c r="G1011" s="361">
        <v>3900</v>
      </c>
      <c r="H1011" s="340">
        <v>128.69999999999999</v>
      </c>
      <c r="I1011" s="361">
        <v>33</v>
      </c>
    </row>
    <row r="1012" spans="1:9" s="390" customFormat="1" x14ac:dyDescent="0.25">
      <c r="A1012" s="609"/>
      <c r="B1012" s="600"/>
      <c r="C1012" s="392" t="s">
        <v>6127</v>
      </c>
      <c r="D1012" s="392" t="s">
        <v>6349</v>
      </c>
      <c r="E1012" s="393" t="s">
        <v>14</v>
      </c>
      <c r="F1012" s="393" t="s">
        <v>15</v>
      </c>
      <c r="G1012" s="361">
        <v>3650</v>
      </c>
      <c r="H1012" s="340">
        <v>120.45</v>
      </c>
      <c r="I1012" s="361">
        <v>33</v>
      </c>
    </row>
    <row r="1013" spans="1:9" s="390" customFormat="1" x14ac:dyDescent="0.25">
      <c r="A1013" s="609"/>
      <c r="B1013" s="600"/>
      <c r="C1013" s="392" t="s">
        <v>6128</v>
      </c>
      <c r="D1013" s="392" t="s">
        <v>6349</v>
      </c>
      <c r="E1013" s="393" t="s">
        <v>14</v>
      </c>
      <c r="F1013" s="393" t="s">
        <v>15</v>
      </c>
      <c r="G1013" s="361">
        <v>4300</v>
      </c>
      <c r="H1013" s="340">
        <v>154.80000000000001</v>
      </c>
      <c r="I1013" s="361">
        <v>36</v>
      </c>
    </row>
    <row r="1014" spans="1:9" s="390" customFormat="1" x14ac:dyDescent="0.25">
      <c r="A1014" s="609"/>
      <c r="B1014" s="600"/>
      <c r="C1014" s="392" t="s">
        <v>6129</v>
      </c>
      <c r="D1014" s="392" t="s">
        <v>6349</v>
      </c>
      <c r="E1014" s="393" t="s">
        <v>14</v>
      </c>
      <c r="F1014" s="393" t="s">
        <v>15</v>
      </c>
      <c r="G1014" s="361">
        <v>4550</v>
      </c>
      <c r="H1014" s="340">
        <v>163.80000000000001</v>
      </c>
      <c r="I1014" s="361">
        <v>36</v>
      </c>
    </row>
    <row r="1015" spans="1:9" s="390" customFormat="1" x14ac:dyDescent="0.25">
      <c r="A1015" s="609"/>
      <c r="B1015" s="600"/>
      <c r="C1015" s="392" t="s">
        <v>6130</v>
      </c>
      <c r="D1015" s="392" t="s">
        <v>6349</v>
      </c>
      <c r="E1015" s="393" t="s">
        <v>14</v>
      </c>
      <c r="F1015" s="393" t="s">
        <v>15</v>
      </c>
      <c r="G1015" s="361">
        <v>3900</v>
      </c>
      <c r="H1015" s="340">
        <v>156</v>
      </c>
      <c r="I1015" s="361">
        <v>40</v>
      </c>
    </row>
    <row r="1016" spans="1:9" s="390" customFormat="1" x14ac:dyDescent="0.25">
      <c r="A1016" s="609"/>
      <c r="B1016" s="600"/>
      <c r="C1016" s="392" t="s">
        <v>6131</v>
      </c>
      <c r="D1016" s="392" t="s">
        <v>6349</v>
      </c>
      <c r="E1016" s="393" t="s">
        <v>14</v>
      </c>
      <c r="F1016" s="393" t="s">
        <v>15</v>
      </c>
      <c r="G1016" s="361">
        <v>3900</v>
      </c>
      <c r="H1016" s="340">
        <v>136.5</v>
      </c>
      <c r="I1016" s="361">
        <v>35</v>
      </c>
    </row>
    <row r="1017" spans="1:9" s="390" customFormat="1" x14ac:dyDescent="0.25">
      <c r="A1017" s="609"/>
      <c r="B1017" s="600"/>
      <c r="C1017" s="392" t="s">
        <v>6132</v>
      </c>
      <c r="D1017" s="392" t="s">
        <v>6349</v>
      </c>
      <c r="E1017" s="393" t="s">
        <v>14</v>
      </c>
      <c r="F1017" s="393" t="s">
        <v>15</v>
      </c>
      <c r="G1017" s="361">
        <v>3100</v>
      </c>
      <c r="H1017" s="340">
        <v>83.7</v>
      </c>
      <c r="I1017" s="361">
        <v>27</v>
      </c>
    </row>
    <row r="1018" spans="1:9" s="390" customFormat="1" x14ac:dyDescent="0.25">
      <c r="A1018" s="609"/>
      <c r="B1018" s="600"/>
      <c r="C1018" s="392" t="s">
        <v>6133</v>
      </c>
      <c r="D1018" s="392" t="s">
        <v>6349</v>
      </c>
      <c r="E1018" s="393" t="s">
        <v>14</v>
      </c>
      <c r="F1018" s="393" t="s">
        <v>15</v>
      </c>
      <c r="G1018" s="361">
        <v>3900</v>
      </c>
      <c r="H1018" s="340">
        <v>117</v>
      </c>
      <c r="I1018" s="361">
        <v>30</v>
      </c>
    </row>
    <row r="1019" spans="1:9" s="390" customFormat="1" x14ac:dyDescent="0.25">
      <c r="A1019" s="609"/>
      <c r="B1019" s="600"/>
      <c r="C1019" s="392" t="s">
        <v>6134</v>
      </c>
      <c r="D1019" s="392" t="s">
        <v>6349</v>
      </c>
      <c r="E1019" s="393" t="s">
        <v>14</v>
      </c>
      <c r="F1019" s="393" t="s">
        <v>15</v>
      </c>
      <c r="G1019" s="361">
        <v>3900</v>
      </c>
      <c r="H1019" s="340">
        <v>105.3</v>
      </c>
      <c r="I1019" s="361">
        <v>27</v>
      </c>
    </row>
    <row r="1020" spans="1:9" s="390" customFormat="1" x14ac:dyDescent="0.25">
      <c r="A1020" s="609"/>
      <c r="B1020" s="600"/>
      <c r="C1020" s="392" t="s">
        <v>6135</v>
      </c>
      <c r="D1020" s="392" t="s">
        <v>6349</v>
      </c>
      <c r="E1020" s="393" t="s">
        <v>14</v>
      </c>
      <c r="F1020" s="393" t="s">
        <v>15</v>
      </c>
      <c r="G1020" s="361">
        <v>3900</v>
      </c>
      <c r="H1020" s="340">
        <v>120.9</v>
      </c>
      <c r="I1020" s="361">
        <v>31</v>
      </c>
    </row>
    <row r="1021" spans="1:9" s="390" customFormat="1" x14ac:dyDescent="0.25">
      <c r="A1021" s="609"/>
      <c r="B1021" s="600"/>
      <c r="C1021" s="392" t="s">
        <v>6136</v>
      </c>
      <c r="D1021" s="392" t="s">
        <v>6349</v>
      </c>
      <c r="E1021" s="393" t="s">
        <v>14</v>
      </c>
      <c r="F1021" s="393" t="s">
        <v>15</v>
      </c>
      <c r="G1021" s="361">
        <v>3900</v>
      </c>
      <c r="H1021" s="340">
        <v>109.2</v>
      </c>
      <c r="I1021" s="361">
        <v>28</v>
      </c>
    </row>
    <row r="1022" spans="1:9" s="390" customFormat="1" x14ac:dyDescent="0.25">
      <c r="A1022" s="609"/>
      <c r="B1022" s="600"/>
      <c r="C1022" s="392" t="s">
        <v>6137</v>
      </c>
      <c r="D1022" s="392" t="s">
        <v>6349</v>
      </c>
      <c r="E1022" s="393" t="s">
        <v>14</v>
      </c>
      <c r="F1022" s="393" t="s">
        <v>15</v>
      </c>
      <c r="G1022" s="361">
        <v>2550</v>
      </c>
      <c r="H1022" s="340">
        <v>71.400000000000006</v>
      </c>
      <c r="I1022" s="361">
        <v>28</v>
      </c>
    </row>
    <row r="1023" spans="1:9" s="390" customFormat="1" x14ac:dyDescent="0.25">
      <c r="A1023" s="609"/>
      <c r="B1023" s="600"/>
      <c r="C1023" s="392" t="s">
        <v>6138</v>
      </c>
      <c r="D1023" s="392" t="s">
        <v>6349</v>
      </c>
      <c r="E1023" s="393" t="s">
        <v>14</v>
      </c>
      <c r="F1023" s="393" t="s">
        <v>15</v>
      </c>
      <c r="G1023" s="361">
        <v>2200</v>
      </c>
      <c r="H1023" s="340">
        <v>57.2</v>
      </c>
      <c r="I1023" s="361">
        <v>26</v>
      </c>
    </row>
    <row r="1024" spans="1:9" s="390" customFormat="1" x14ac:dyDescent="0.25">
      <c r="A1024" s="609"/>
      <c r="B1024" s="600"/>
      <c r="C1024" s="392" t="s">
        <v>6139</v>
      </c>
      <c r="D1024" s="392" t="s">
        <v>6349</v>
      </c>
      <c r="E1024" s="393" t="s">
        <v>14</v>
      </c>
      <c r="F1024" s="393" t="s">
        <v>15</v>
      </c>
      <c r="G1024" s="361">
        <v>1500</v>
      </c>
      <c r="H1024" s="340">
        <v>33</v>
      </c>
      <c r="I1024" s="361">
        <v>22</v>
      </c>
    </row>
    <row r="1025" spans="1:9" s="390" customFormat="1" x14ac:dyDescent="0.25">
      <c r="A1025" s="609"/>
      <c r="B1025" s="600"/>
      <c r="C1025" s="392" t="s">
        <v>6140</v>
      </c>
      <c r="D1025" s="392" t="s">
        <v>6349</v>
      </c>
      <c r="E1025" s="393" t="s">
        <v>14</v>
      </c>
      <c r="F1025" s="393" t="s">
        <v>15</v>
      </c>
      <c r="G1025" s="361">
        <v>2200</v>
      </c>
      <c r="H1025" s="340">
        <v>63.8</v>
      </c>
      <c r="I1025" s="361">
        <v>29</v>
      </c>
    </row>
    <row r="1026" spans="1:9" s="390" customFormat="1" x14ac:dyDescent="0.25">
      <c r="A1026" s="609"/>
      <c r="B1026" s="600"/>
      <c r="C1026" s="392" t="s">
        <v>6141</v>
      </c>
      <c r="D1026" s="392" t="s">
        <v>6349</v>
      </c>
      <c r="E1026" s="393" t="s">
        <v>14</v>
      </c>
      <c r="F1026" s="393" t="s">
        <v>15</v>
      </c>
      <c r="G1026" s="361">
        <v>2550</v>
      </c>
      <c r="H1026" s="340">
        <v>68.849999999999994</v>
      </c>
      <c r="I1026" s="361">
        <v>27</v>
      </c>
    </row>
    <row r="1027" spans="1:9" s="390" customFormat="1" x14ac:dyDescent="0.25">
      <c r="A1027" s="609"/>
      <c r="B1027" s="600"/>
      <c r="C1027" s="392" t="s">
        <v>6142</v>
      </c>
      <c r="D1027" s="392" t="s">
        <v>6349</v>
      </c>
      <c r="E1027" s="393" t="s">
        <v>14</v>
      </c>
      <c r="F1027" s="393" t="s">
        <v>15</v>
      </c>
      <c r="G1027" s="361">
        <v>2550</v>
      </c>
      <c r="H1027" s="340">
        <v>68.849999999999994</v>
      </c>
      <c r="I1027" s="361">
        <v>27</v>
      </c>
    </row>
    <row r="1028" spans="1:9" s="390" customFormat="1" x14ac:dyDescent="0.25">
      <c r="A1028" s="609"/>
      <c r="B1028" s="600"/>
      <c r="C1028" s="392" t="s">
        <v>6143</v>
      </c>
      <c r="D1028" s="392" t="s">
        <v>6349</v>
      </c>
      <c r="E1028" s="393" t="s">
        <v>14</v>
      </c>
      <c r="F1028" s="393" t="s">
        <v>15</v>
      </c>
      <c r="G1028" s="361">
        <v>2550</v>
      </c>
      <c r="H1028" s="340">
        <v>66.3</v>
      </c>
      <c r="I1028" s="361">
        <v>26</v>
      </c>
    </row>
    <row r="1029" spans="1:9" s="390" customFormat="1" x14ac:dyDescent="0.25">
      <c r="A1029" s="609"/>
      <c r="B1029" s="600"/>
      <c r="C1029" s="392" t="s">
        <v>6144</v>
      </c>
      <c r="D1029" s="392" t="s">
        <v>6349</v>
      </c>
      <c r="E1029" s="393" t="s">
        <v>14</v>
      </c>
      <c r="F1029" s="393" t="s">
        <v>15</v>
      </c>
      <c r="G1029" s="361">
        <v>2550</v>
      </c>
      <c r="H1029" s="340">
        <v>71.400000000000006</v>
      </c>
      <c r="I1029" s="361">
        <v>28</v>
      </c>
    </row>
    <row r="1030" spans="1:9" s="390" customFormat="1" x14ac:dyDescent="0.25">
      <c r="A1030" s="609"/>
      <c r="B1030" s="600"/>
      <c r="C1030" s="392" t="s">
        <v>6145</v>
      </c>
      <c r="D1030" s="392" t="s">
        <v>6349</v>
      </c>
      <c r="E1030" s="393" t="s">
        <v>14</v>
      </c>
      <c r="F1030" s="393" t="s">
        <v>15</v>
      </c>
      <c r="G1030" s="361">
        <v>2550</v>
      </c>
      <c r="H1030" s="340">
        <v>73.95</v>
      </c>
      <c r="I1030" s="361">
        <v>29</v>
      </c>
    </row>
    <row r="1031" spans="1:9" s="390" customFormat="1" x14ac:dyDescent="0.25">
      <c r="A1031" s="609"/>
      <c r="B1031" s="600"/>
      <c r="C1031" s="392" t="s">
        <v>6146</v>
      </c>
      <c r="D1031" s="392" t="s">
        <v>6349</v>
      </c>
      <c r="E1031" s="393" t="s">
        <v>14</v>
      </c>
      <c r="F1031" s="393" t="s">
        <v>15</v>
      </c>
      <c r="G1031" s="361">
        <v>2550</v>
      </c>
      <c r="H1031" s="340">
        <v>71.400000000000006</v>
      </c>
      <c r="I1031" s="361">
        <v>28</v>
      </c>
    </row>
    <row r="1032" spans="1:9" s="390" customFormat="1" x14ac:dyDescent="0.25">
      <c r="A1032" s="609"/>
      <c r="B1032" s="600"/>
      <c r="C1032" s="392" t="s">
        <v>6147</v>
      </c>
      <c r="D1032" s="392" t="s">
        <v>6349</v>
      </c>
      <c r="E1032" s="393" t="s">
        <v>14</v>
      </c>
      <c r="F1032" s="393" t="s">
        <v>15</v>
      </c>
      <c r="G1032" s="361">
        <v>1700</v>
      </c>
      <c r="H1032" s="340">
        <v>57.8</v>
      </c>
      <c r="I1032" s="361">
        <v>34</v>
      </c>
    </row>
    <row r="1033" spans="1:9" s="390" customFormat="1" x14ac:dyDescent="0.25">
      <c r="A1033" s="609"/>
      <c r="B1033" s="600"/>
      <c r="C1033" s="392" t="s">
        <v>6148</v>
      </c>
      <c r="D1033" s="392" t="s">
        <v>6349</v>
      </c>
      <c r="E1033" s="393" t="s">
        <v>14</v>
      </c>
      <c r="F1033" s="393" t="s">
        <v>15</v>
      </c>
      <c r="G1033" s="361">
        <v>5550</v>
      </c>
      <c r="H1033" s="340">
        <v>160.94999999999999</v>
      </c>
      <c r="I1033" s="361">
        <v>29</v>
      </c>
    </row>
    <row r="1034" spans="1:9" s="390" customFormat="1" x14ac:dyDescent="0.25">
      <c r="A1034" s="609"/>
      <c r="B1034" s="600"/>
      <c r="C1034" s="392" t="s">
        <v>6149</v>
      </c>
      <c r="D1034" s="392" t="s">
        <v>6349</v>
      </c>
      <c r="E1034" s="393" t="s">
        <v>14</v>
      </c>
      <c r="F1034" s="393" t="s">
        <v>15</v>
      </c>
      <c r="G1034" s="361">
        <v>2500</v>
      </c>
      <c r="H1034" s="340">
        <v>77.5</v>
      </c>
      <c r="I1034" s="361">
        <v>31</v>
      </c>
    </row>
    <row r="1035" spans="1:9" s="390" customFormat="1" x14ac:dyDescent="0.25">
      <c r="A1035" s="609"/>
      <c r="B1035" s="600"/>
      <c r="C1035" s="392" t="s">
        <v>6150</v>
      </c>
      <c r="D1035" s="392" t="s">
        <v>6349</v>
      </c>
      <c r="E1035" s="393" t="s">
        <v>14</v>
      </c>
      <c r="F1035" s="393" t="s">
        <v>15</v>
      </c>
      <c r="G1035" s="361">
        <v>2500</v>
      </c>
      <c r="H1035" s="340">
        <v>70</v>
      </c>
      <c r="I1035" s="361">
        <v>28</v>
      </c>
    </row>
    <row r="1036" spans="1:9" s="390" customFormat="1" x14ac:dyDescent="0.25">
      <c r="A1036" s="609"/>
      <c r="B1036" s="600"/>
      <c r="C1036" s="392" t="s">
        <v>6151</v>
      </c>
      <c r="D1036" s="392" t="s">
        <v>6349</v>
      </c>
      <c r="E1036" s="393" t="s">
        <v>14</v>
      </c>
      <c r="F1036" s="393" t="s">
        <v>15</v>
      </c>
      <c r="G1036" s="361">
        <v>2300</v>
      </c>
      <c r="H1036" s="340">
        <v>52.9</v>
      </c>
      <c r="I1036" s="361">
        <v>23</v>
      </c>
    </row>
    <row r="1037" spans="1:9" s="390" customFormat="1" x14ac:dyDescent="0.25">
      <c r="A1037" s="609"/>
      <c r="B1037" s="600"/>
      <c r="C1037" s="392" t="s">
        <v>6152</v>
      </c>
      <c r="D1037" s="392" t="s">
        <v>6349</v>
      </c>
      <c r="E1037" s="393" t="s">
        <v>14</v>
      </c>
      <c r="F1037" s="393" t="s">
        <v>15</v>
      </c>
      <c r="G1037" s="361">
        <v>2300</v>
      </c>
      <c r="H1037" s="340">
        <v>52.9</v>
      </c>
      <c r="I1037" s="361">
        <v>23</v>
      </c>
    </row>
    <row r="1038" spans="1:9" s="390" customFormat="1" x14ac:dyDescent="0.25">
      <c r="A1038" s="609"/>
      <c r="B1038" s="600"/>
      <c r="C1038" s="392" t="s">
        <v>6153</v>
      </c>
      <c r="D1038" s="392" t="s">
        <v>6349</v>
      </c>
      <c r="E1038" s="393" t="s">
        <v>14</v>
      </c>
      <c r="F1038" s="393" t="s">
        <v>15</v>
      </c>
      <c r="G1038" s="361">
        <v>1250</v>
      </c>
      <c r="H1038" s="340">
        <v>33.75</v>
      </c>
      <c r="I1038" s="361">
        <v>27</v>
      </c>
    </row>
    <row r="1039" spans="1:9" s="390" customFormat="1" x14ac:dyDescent="0.25">
      <c r="A1039" s="609"/>
      <c r="B1039" s="600"/>
      <c r="C1039" s="392" t="s">
        <v>6154</v>
      </c>
      <c r="D1039" s="392" t="s">
        <v>6349</v>
      </c>
      <c r="E1039" s="393" t="s">
        <v>14</v>
      </c>
      <c r="F1039" s="393" t="s">
        <v>15</v>
      </c>
      <c r="G1039" s="361">
        <v>1400</v>
      </c>
      <c r="H1039" s="340">
        <v>42</v>
      </c>
      <c r="I1039" s="361">
        <v>30</v>
      </c>
    </row>
    <row r="1040" spans="1:9" s="390" customFormat="1" x14ac:dyDescent="0.25">
      <c r="A1040" s="609"/>
      <c r="B1040" s="600"/>
      <c r="C1040" s="392" t="s">
        <v>6155</v>
      </c>
      <c r="D1040" s="392" t="s">
        <v>6349</v>
      </c>
      <c r="E1040" s="393" t="s">
        <v>14</v>
      </c>
      <c r="F1040" s="393" t="s">
        <v>15</v>
      </c>
      <c r="G1040" s="361">
        <v>2000</v>
      </c>
      <c r="H1040" s="340">
        <v>66</v>
      </c>
      <c r="I1040" s="361">
        <v>33</v>
      </c>
    </row>
    <row r="1041" spans="1:9" s="390" customFormat="1" x14ac:dyDescent="0.25">
      <c r="A1041" s="609"/>
      <c r="B1041" s="600"/>
      <c r="C1041" s="392" t="s">
        <v>6156</v>
      </c>
      <c r="D1041" s="392" t="s">
        <v>6349</v>
      </c>
      <c r="E1041" s="393" t="s">
        <v>14</v>
      </c>
      <c r="F1041" s="393" t="s">
        <v>15</v>
      </c>
      <c r="G1041" s="361">
        <v>2000</v>
      </c>
      <c r="H1041" s="340">
        <v>50</v>
      </c>
      <c r="I1041" s="361">
        <v>25</v>
      </c>
    </row>
    <row r="1042" spans="1:9" s="390" customFormat="1" x14ac:dyDescent="0.25">
      <c r="A1042" s="609"/>
      <c r="B1042" s="600"/>
      <c r="C1042" s="392" t="s">
        <v>6157</v>
      </c>
      <c r="D1042" s="392" t="s">
        <v>6349</v>
      </c>
      <c r="E1042" s="393" t="s">
        <v>14</v>
      </c>
      <c r="F1042" s="393" t="s">
        <v>15</v>
      </c>
      <c r="G1042" s="361">
        <v>2610</v>
      </c>
      <c r="H1042" s="340">
        <v>57.42</v>
      </c>
      <c r="I1042" s="361">
        <v>22</v>
      </c>
    </row>
    <row r="1043" spans="1:9" s="390" customFormat="1" x14ac:dyDescent="0.25">
      <c r="A1043" s="609"/>
      <c r="B1043" s="600"/>
      <c r="C1043" s="392" t="s">
        <v>6158</v>
      </c>
      <c r="D1043" s="392" t="s">
        <v>6349</v>
      </c>
      <c r="E1043" s="393" t="s">
        <v>14</v>
      </c>
      <c r="F1043" s="393" t="s">
        <v>15</v>
      </c>
      <c r="G1043" s="361">
        <v>4400</v>
      </c>
      <c r="H1043" s="340">
        <v>127.6</v>
      </c>
      <c r="I1043" s="361">
        <v>29</v>
      </c>
    </row>
    <row r="1044" spans="1:9" s="390" customFormat="1" x14ac:dyDescent="0.25">
      <c r="A1044" s="609"/>
      <c r="B1044" s="600"/>
      <c r="C1044" s="392" t="s">
        <v>6159</v>
      </c>
      <c r="D1044" s="392" t="s">
        <v>6349</v>
      </c>
      <c r="E1044" s="393" t="s">
        <v>14</v>
      </c>
      <c r="F1044" s="393" t="s">
        <v>15</v>
      </c>
      <c r="G1044" s="361">
        <v>1800</v>
      </c>
      <c r="H1044" s="340">
        <v>46.8</v>
      </c>
      <c r="I1044" s="361">
        <v>26</v>
      </c>
    </row>
    <row r="1045" spans="1:9" s="390" customFormat="1" x14ac:dyDescent="0.25">
      <c r="A1045" s="609"/>
      <c r="B1045" s="600"/>
      <c r="C1045" s="392" t="s">
        <v>6160</v>
      </c>
      <c r="D1045" s="392" t="s">
        <v>6349</v>
      </c>
      <c r="E1045" s="393" t="s">
        <v>14</v>
      </c>
      <c r="F1045" s="393" t="s">
        <v>15</v>
      </c>
      <c r="G1045" s="361">
        <v>2100</v>
      </c>
      <c r="H1045" s="340">
        <v>54.6</v>
      </c>
      <c r="I1045" s="361">
        <v>26</v>
      </c>
    </row>
    <row r="1046" spans="1:9" s="390" customFormat="1" x14ac:dyDescent="0.25">
      <c r="A1046" s="609"/>
      <c r="B1046" s="600"/>
      <c r="C1046" s="392" t="s">
        <v>6161</v>
      </c>
      <c r="D1046" s="392" t="s">
        <v>6349</v>
      </c>
      <c r="E1046" s="393" t="s">
        <v>14</v>
      </c>
      <c r="F1046" s="393" t="s">
        <v>15</v>
      </c>
      <c r="G1046" s="361">
        <v>3000</v>
      </c>
      <c r="H1046" s="340">
        <v>69</v>
      </c>
      <c r="I1046" s="361">
        <v>23</v>
      </c>
    </row>
    <row r="1047" spans="1:9" s="390" customFormat="1" x14ac:dyDescent="0.25">
      <c r="A1047" s="609"/>
      <c r="B1047" s="600"/>
      <c r="C1047" s="392" t="s">
        <v>6162</v>
      </c>
      <c r="D1047" s="392" t="s">
        <v>6349</v>
      </c>
      <c r="E1047" s="393" t="s">
        <v>14</v>
      </c>
      <c r="F1047" s="393" t="s">
        <v>15</v>
      </c>
      <c r="G1047" s="361">
        <v>1600</v>
      </c>
      <c r="H1047" s="340">
        <v>40</v>
      </c>
      <c r="I1047" s="361">
        <v>25</v>
      </c>
    </row>
    <row r="1048" spans="1:9" s="390" customFormat="1" x14ac:dyDescent="0.25">
      <c r="A1048" s="609"/>
      <c r="B1048" s="600"/>
      <c r="C1048" s="392" t="s">
        <v>6163</v>
      </c>
      <c r="D1048" s="392" t="s">
        <v>6349</v>
      </c>
      <c r="E1048" s="393" t="s">
        <v>14</v>
      </c>
      <c r="F1048" s="393" t="s">
        <v>15</v>
      </c>
      <c r="G1048" s="361">
        <v>2000</v>
      </c>
      <c r="H1048" s="340">
        <v>44</v>
      </c>
      <c r="I1048" s="361">
        <v>22</v>
      </c>
    </row>
    <row r="1049" spans="1:9" s="390" customFormat="1" x14ac:dyDescent="0.25">
      <c r="A1049" s="609"/>
      <c r="B1049" s="600"/>
      <c r="C1049" s="392" t="s">
        <v>6164</v>
      </c>
      <c r="D1049" s="392" t="s">
        <v>6349</v>
      </c>
      <c r="E1049" s="393" t="s">
        <v>14</v>
      </c>
      <c r="F1049" s="393" t="s">
        <v>15</v>
      </c>
      <c r="G1049" s="361">
        <v>3700</v>
      </c>
      <c r="H1049" s="340">
        <v>103.6</v>
      </c>
      <c r="I1049" s="361">
        <v>28</v>
      </c>
    </row>
    <row r="1050" spans="1:9" s="390" customFormat="1" x14ac:dyDescent="0.25">
      <c r="A1050" s="609"/>
      <c r="B1050" s="600"/>
      <c r="C1050" s="392" t="s">
        <v>6165</v>
      </c>
      <c r="D1050" s="392" t="s">
        <v>6349</v>
      </c>
      <c r="E1050" s="393" t="s">
        <v>14</v>
      </c>
      <c r="F1050" s="393" t="s">
        <v>15</v>
      </c>
      <c r="G1050" s="361">
        <v>3700</v>
      </c>
      <c r="H1050" s="340">
        <v>140.6</v>
      </c>
      <c r="I1050" s="361">
        <v>38</v>
      </c>
    </row>
    <row r="1051" spans="1:9" s="390" customFormat="1" x14ac:dyDescent="0.25">
      <c r="A1051" s="609"/>
      <c r="B1051" s="600"/>
      <c r="C1051" s="392" t="s">
        <v>6166</v>
      </c>
      <c r="D1051" s="392" t="s">
        <v>6349</v>
      </c>
      <c r="E1051" s="393" t="s">
        <v>14</v>
      </c>
      <c r="F1051" s="393" t="s">
        <v>15</v>
      </c>
      <c r="G1051" s="361">
        <v>3700</v>
      </c>
      <c r="H1051" s="340">
        <v>144.30000000000001</v>
      </c>
      <c r="I1051" s="361">
        <v>39</v>
      </c>
    </row>
    <row r="1052" spans="1:9" s="390" customFormat="1" x14ac:dyDescent="0.25">
      <c r="A1052" s="609"/>
      <c r="B1052" s="600"/>
      <c r="C1052" s="392" t="s">
        <v>6167</v>
      </c>
      <c r="D1052" s="392" t="s">
        <v>6349</v>
      </c>
      <c r="E1052" s="393" t="s">
        <v>14</v>
      </c>
      <c r="F1052" s="393" t="s">
        <v>15</v>
      </c>
      <c r="G1052" s="361">
        <v>3000</v>
      </c>
      <c r="H1052" s="340">
        <v>96</v>
      </c>
      <c r="I1052" s="361">
        <v>32</v>
      </c>
    </row>
    <row r="1053" spans="1:9" s="390" customFormat="1" x14ac:dyDescent="0.25">
      <c r="A1053" s="609"/>
      <c r="B1053" s="600"/>
      <c r="C1053" s="392" t="s">
        <v>6168</v>
      </c>
      <c r="D1053" s="392" t="s">
        <v>6349</v>
      </c>
      <c r="E1053" s="393" t="s">
        <v>14</v>
      </c>
      <c r="F1053" s="393" t="s">
        <v>15</v>
      </c>
      <c r="G1053" s="361">
        <v>1400</v>
      </c>
      <c r="H1053" s="340">
        <v>33.6</v>
      </c>
      <c r="I1053" s="361">
        <v>24</v>
      </c>
    </row>
    <row r="1054" spans="1:9" s="390" customFormat="1" x14ac:dyDescent="0.25">
      <c r="A1054" s="609"/>
      <c r="B1054" s="600"/>
      <c r="C1054" s="392" t="s">
        <v>6169</v>
      </c>
      <c r="D1054" s="392" t="s">
        <v>6349</v>
      </c>
      <c r="E1054" s="393" t="s">
        <v>14</v>
      </c>
      <c r="F1054" s="393" t="s">
        <v>15</v>
      </c>
      <c r="G1054" s="361">
        <v>3600</v>
      </c>
      <c r="H1054" s="340">
        <v>108</v>
      </c>
      <c r="I1054" s="361">
        <v>30</v>
      </c>
    </row>
    <row r="1055" spans="1:9" s="390" customFormat="1" x14ac:dyDescent="0.25">
      <c r="A1055" s="609"/>
      <c r="B1055" s="600"/>
      <c r="C1055" s="392" t="s">
        <v>6170</v>
      </c>
      <c r="D1055" s="392" t="s">
        <v>6349</v>
      </c>
      <c r="E1055" s="393" t="s">
        <v>14</v>
      </c>
      <c r="F1055" s="393" t="s">
        <v>15</v>
      </c>
      <c r="G1055" s="361">
        <v>1950</v>
      </c>
      <c r="H1055" s="340">
        <v>46.8</v>
      </c>
      <c r="I1055" s="361">
        <v>24</v>
      </c>
    </row>
    <row r="1056" spans="1:9" s="390" customFormat="1" x14ac:dyDescent="0.25">
      <c r="A1056" s="609"/>
      <c r="B1056" s="600"/>
      <c r="C1056" s="392" t="s">
        <v>6171</v>
      </c>
      <c r="D1056" s="392" t="s">
        <v>6349</v>
      </c>
      <c r="E1056" s="393" t="s">
        <v>14</v>
      </c>
      <c r="F1056" s="393" t="s">
        <v>15</v>
      </c>
      <c r="G1056" s="361">
        <v>1950</v>
      </c>
      <c r="H1056" s="340">
        <v>50.7</v>
      </c>
      <c r="I1056" s="361">
        <v>26</v>
      </c>
    </row>
    <row r="1057" spans="1:9" s="390" customFormat="1" x14ac:dyDescent="0.25">
      <c r="A1057" s="609"/>
      <c r="B1057" s="600"/>
      <c r="C1057" s="392" t="s">
        <v>6172</v>
      </c>
      <c r="D1057" s="392" t="s">
        <v>6349</v>
      </c>
      <c r="E1057" s="393" t="s">
        <v>14</v>
      </c>
      <c r="F1057" s="393" t="s">
        <v>15</v>
      </c>
      <c r="G1057" s="361">
        <v>3000</v>
      </c>
      <c r="H1057" s="340">
        <v>75</v>
      </c>
      <c r="I1057" s="361">
        <v>25</v>
      </c>
    </row>
    <row r="1058" spans="1:9" s="390" customFormat="1" x14ac:dyDescent="0.25">
      <c r="A1058" s="609"/>
      <c r="B1058" s="600"/>
      <c r="C1058" s="392" t="s">
        <v>6173</v>
      </c>
      <c r="D1058" s="392" t="s">
        <v>6349</v>
      </c>
      <c r="E1058" s="393" t="s">
        <v>14</v>
      </c>
      <c r="F1058" s="393" t="s">
        <v>15</v>
      </c>
      <c r="G1058" s="361">
        <v>2350</v>
      </c>
      <c r="H1058" s="340">
        <v>65.8</v>
      </c>
      <c r="I1058" s="361">
        <v>28</v>
      </c>
    </row>
    <row r="1059" spans="1:9" s="390" customFormat="1" x14ac:dyDescent="0.25">
      <c r="A1059" s="609"/>
      <c r="B1059" s="600"/>
      <c r="C1059" s="392" t="s">
        <v>6174</v>
      </c>
      <c r="D1059" s="392" t="s">
        <v>6349</v>
      </c>
      <c r="E1059" s="393" t="s">
        <v>14</v>
      </c>
      <c r="F1059" s="393" t="s">
        <v>15</v>
      </c>
      <c r="G1059" s="361">
        <v>2550</v>
      </c>
      <c r="H1059" s="340">
        <v>63.75</v>
      </c>
      <c r="I1059" s="361">
        <v>25</v>
      </c>
    </row>
    <row r="1060" spans="1:9" s="390" customFormat="1" x14ac:dyDescent="0.25">
      <c r="A1060" s="609"/>
      <c r="B1060" s="600"/>
      <c r="C1060" s="392" t="s">
        <v>6175</v>
      </c>
      <c r="D1060" s="392" t="s">
        <v>6349</v>
      </c>
      <c r="E1060" s="393" t="s">
        <v>14</v>
      </c>
      <c r="F1060" s="393" t="s">
        <v>15</v>
      </c>
      <c r="G1060" s="361">
        <v>2250</v>
      </c>
      <c r="H1060" s="340">
        <v>51.75</v>
      </c>
      <c r="I1060" s="361">
        <v>23</v>
      </c>
    </row>
    <row r="1061" spans="1:9" s="390" customFormat="1" x14ac:dyDescent="0.25">
      <c r="A1061" s="609"/>
      <c r="B1061" s="600"/>
      <c r="C1061" s="392" t="s">
        <v>6176</v>
      </c>
      <c r="D1061" s="392" t="s">
        <v>6349</v>
      </c>
      <c r="E1061" s="393" t="s">
        <v>14</v>
      </c>
      <c r="F1061" s="393" t="s">
        <v>15</v>
      </c>
      <c r="G1061" s="361">
        <v>2350</v>
      </c>
      <c r="H1061" s="340">
        <v>58.75</v>
      </c>
      <c r="I1061" s="361">
        <v>25</v>
      </c>
    </row>
    <row r="1062" spans="1:9" s="390" customFormat="1" x14ac:dyDescent="0.25">
      <c r="A1062" s="609"/>
      <c r="B1062" s="600"/>
      <c r="C1062" s="392" t="s">
        <v>6177</v>
      </c>
      <c r="D1062" s="392" t="s">
        <v>6349</v>
      </c>
      <c r="E1062" s="393" t="s">
        <v>14</v>
      </c>
      <c r="F1062" s="393" t="s">
        <v>15</v>
      </c>
      <c r="G1062" s="361">
        <v>2900</v>
      </c>
      <c r="H1062" s="340">
        <v>84.1</v>
      </c>
      <c r="I1062" s="361">
        <v>29</v>
      </c>
    </row>
    <row r="1063" spans="1:9" s="390" customFormat="1" x14ac:dyDescent="0.25">
      <c r="A1063" s="609"/>
      <c r="B1063" s="600"/>
      <c r="C1063" s="392" t="s">
        <v>6178</v>
      </c>
      <c r="D1063" s="392" t="s">
        <v>6349</v>
      </c>
      <c r="E1063" s="393" t="s">
        <v>14</v>
      </c>
      <c r="F1063" s="393" t="s">
        <v>15</v>
      </c>
      <c r="G1063" s="361">
        <v>2200</v>
      </c>
      <c r="H1063" s="340">
        <v>52.8</v>
      </c>
      <c r="I1063" s="361">
        <v>24</v>
      </c>
    </row>
    <row r="1064" spans="1:9" s="390" customFormat="1" x14ac:dyDescent="0.25">
      <c r="A1064" s="609"/>
      <c r="B1064" s="600"/>
      <c r="C1064" s="392" t="s">
        <v>6179</v>
      </c>
      <c r="D1064" s="392" t="s">
        <v>6349</v>
      </c>
      <c r="E1064" s="393" t="s">
        <v>14</v>
      </c>
      <c r="F1064" s="393" t="s">
        <v>15</v>
      </c>
      <c r="G1064" s="361">
        <v>2550</v>
      </c>
      <c r="H1064" s="340">
        <v>66.3</v>
      </c>
      <c r="I1064" s="361">
        <v>26</v>
      </c>
    </row>
    <row r="1065" spans="1:9" s="390" customFormat="1" x14ac:dyDescent="0.25">
      <c r="A1065" s="609"/>
      <c r="B1065" s="600"/>
      <c r="C1065" s="392" t="s">
        <v>6180</v>
      </c>
      <c r="D1065" s="392" t="s">
        <v>6349</v>
      </c>
      <c r="E1065" s="393" t="s">
        <v>14</v>
      </c>
      <c r="F1065" s="393" t="s">
        <v>15</v>
      </c>
      <c r="G1065" s="361">
        <v>2250</v>
      </c>
      <c r="H1065" s="340">
        <v>74.25</v>
      </c>
      <c r="I1065" s="361">
        <v>33</v>
      </c>
    </row>
    <row r="1066" spans="1:9" s="390" customFormat="1" x14ac:dyDescent="0.25">
      <c r="A1066" s="609"/>
      <c r="B1066" s="600"/>
      <c r="C1066" s="392" t="s">
        <v>6181</v>
      </c>
      <c r="D1066" s="392" t="s">
        <v>6349</v>
      </c>
      <c r="E1066" s="393" t="s">
        <v>14</v>
      </c>
      <c r="F1066" s="393" t="s">
        <v>15</v>
      </c>
      <c r="G1066" s="361">
        <v>2500</v>
      </c>
      <c r="H1066" s="340">
        <v>60</v>
      </c>
      <c r="I1066" s="361">
        <v>24</v>
      </c>
    </row>
    <row r="1067" spans="1:9" s="390" customFormat="1" x14ac:dyDescent="0.25">
      <c r="A1067" s="609"/>
      <c r="B1067" s="600"/>
      <c r="C1067" s="392" t="s">
        <v>6182</v>
      </c>
      <c r="D1067" s="392" t="s">
        <v>6349</v>
      </c>
      <c r="E1067" s="393" t="s">
        <v>14</v>
      </c>
      <c r="F1067" s="393" t="s">
        <v>15</v>
      </c>
      <c r="G1067" s="361">
        <v>1900</v>
      </c>
      <c r="H1067" s="340">
        <v>47.5</v>
      </c>
      <c r="I1067" s="361">
        <v>25</v>
      </c>
    </row>
    <row r="1068" spans="1:9" s="390" customFormat="1" x14ac:dyDescent="0.25">
      <c r="A1068" s="609"/>
      <c r="B1068" s="600"/>
      <c r="C1068" s="392" t="s">
        <v>6183</v>
      </c>
      <c r="D1068" s="392" t="s">
        <v>6349</v>
      </c>
      <c r="E1068" s="393" t="s">
        <v>14</v>
      </c>
      <c r="F1068" s="393" t="s">
        <v>15</v>
      </c>
      <c r="G1068" s="361">
        <v>1700</v>
      </c>
      <c r="H1068" s="340">
        <v>56.1</v>
      </c>
      <c r="I1068" s="361">
        <v>33</v>
      </c>
    </row>
    <row r="1069" spans="1:9" s="390" customFormat="1" x14ac:dyDescent="0.25">
      <c r="A1069" s="609"/>
      <c r="B1069" s="600"/>
      <c r="C1069" s="392" t="s">
        <v>6184</v>
      </c>
      <c r="D1069" s="392" t="s">
        <v>6349</v>
      </c>
      <c r="E1069" s="393" t="s">
        <v>14</v>
      </c>
      <c r="F1069" s="393" t="s">
        <v>15</v>
      </c>
      <c r="G1069" s="361">
        <v>1900</v>
      </c>
      <c r="H1069" s="340">
        <v>53.2</v>
      </c>
      <c r="I1069" s="361">
        <v>28</v>
      </c>
    </row>
    <row r="1070" spans="1:9" s="390" customFormat="1" x14ac:dyDescent="0.25">
      <c r="A1070" s="609"/>
      <c r="B1070" s="600"/>
      <c r="C1070" s="392" t="s">
        <v>6185</v>
      </c>
      <c r="D1070" s="392" t="s">
        <v>6349</v>
      </c>
      <c r="E1070" s="393" t="s">
        <v>14</v>
      </c>
      <c r="F1070" s="393" t="s">
        <v>15</v>
      </c>
      <c r="G1070" s="361">
        <v>1700</v>
      </c>
      <c r="H1070" s="340">
        <v>49.3</v>
      </c>
      <c r="I1070" s="361">
        <v>29</v>
      </c>
    </row>
    <row r="1071" spans="1:9" s="390" customFormat="1" ht="21.75" customHeight="1" x14ac:dyDescent="0.25">
      <c r="A1071" s="609"/>
      <c r="B1071" s="600"/>
      <c r="C1071" s="392" t="s">
        <v>6186</v>
      </c>
      <c r="D1071" s="392" t="s">
        <v>6349</v>
      </c>
      <c r="E1071" s="393" t="s">
        <v>14</v>
      </c>
      <c r="F1071" s="393" t="s">
        <v>15</v>
      </c>
      <c r="G1071" s="361">
        <v>1700</v>
      </c>
      <c r="H1071" s="340">
        <v>47.6</v>
      </c>
      <c r="I1071" s="361">
        <v>28</v>
      </c>
    </row>
    <row r="1072" spans="1:9" s="390" customFormat="1" ht="12" customHeight="1" x14ac:dyDescent="0.25">
      <c r="A1072" s="609"/>
      <c r="B1072" s="600"/>
      <c r="C1072" s="392" t="s">
        <v>6187</v>
      </c>
      <c r="D1072" s="392" t="s">
        <v>6349</v>
      </c>
      <c r="E1072" s="393" t="s">
        <v>14</v>
      </c>
      <c r="F1072" s="393" t="s">
        <v>15</v>
      </c>
      <c r="G1072" s="361">
        <v>1700</v>
      </c>
      <c r="H1072" s="340">
        <v>42.5</v>
      </c>
      <c r="I1072" s="361">
        <v>25</v>
      </c>
    </row>
    <row r="1073" spans="1:9" s="390" customFormat="1" x14ac:dyDescent="0.25">
      <c r="A1073" s="609"/>
      <c r="B1073" s="600"/>
      <c r="C1073" s="392" t="s">
        <v>6188</v>
      </c>
      <c r="D1073" s="392" t="s">
        <v>6349</v>
      </c>
      <c r="E1073" s="393" t="s">
        <v>14</v>
      </c>
      <c r="F1073" s="393" t="s">
        <v>15</v>
      </c>
      <c r="G1073" s="361">
        <v>1700</v>
      </c>
      <c r="H1073" s="340">
        <v>42.5</v>
      </c>
      <c r="I1073" s="361">
        <v>25</v>
      </c>
    </row>
    <row r="1074" spans="1:9" s="390" customFormat="1" x14ac:dyDescent="0.25">
      <c r="A1074" s="609"/>
      <c r="B1074" s="600"/>
      <c r="C1074" s="392" t="s">
        <v>6189</v>
      </c>
      <c r="D1074" s="392" t="s">
        <v>6349</v>
      </c>
      <c r="E1074" s="393" t="s">
        <v>14</v>
      </c>
      <c r="F1074" s="393" t="s">
        <v>15</v>
      </c>
      <c r="G1074" s="361">
        <v>2000</v>
      </c>
      <c r="H1074" s="340">
        <v>56</v>
      </c>
      <c r="I1074" s="361">
        <v>28</v>
      </c>
    </row>
    <row r="1075" spans="1:9" s="390" customFormat="1" x14ac:dyDescent="0.25">
      <c r="A1075" s="609"/>
      <c r="B1075" s="600"/>
      <c r="C1075" s="392" t="s">
        <v>6190</v>
      </c>
      <c r="D1075" s="392" t="s">
        <v>6349</v>
      </c>
      <c r="E1075" s="393" t="s">
        <v>14</v>
      </c>
      <c r="F1075" s="393" t="s">
        <v>15</v>
      </c>
      <c r="G1075" s="361">
        <v>1600</v>
      </c>
      <c r="H1075" s="340">
        <v>36.799999999999997</v>
      </c>
      <c r="I1075" s="361">
        <v>23</v>
      </c>
    </row>
    <row r="1076" spans="1:9" s="390" customFormat="1" x14ac:dyDescent="0.25">
      <c r="A1076" s="609"/>
      <c r="B1076" s="600"/>
      <c r="C1076" s="392" t="s">
        <v>6191</v>
      </c>
      <c r="D1076" s="392" t="s">
        <v>6349</v>
      </c>
      <c r="E1076" s="393" t="s">
        <v>14</v>
      </c>
      <c r="F1076" s="393" t="s">
        <v>15</v>
      </c>
      <c r="G1076" s="361">
        <v>1700</v>
      </c>
      <c r="H1076" s="340">
        <v>49.3</v>
      </c>
      <c r="I1076" s="361">
        <v>29</v>
      </c>
    </row>
    <row r="1077" spans="1:9" s="390" customFormat="1" x14ac:dyDescent="0.25">
      <c r="A1077" s="609"/>
      <c r="B1077" s="600"/>
      <c r="C1077" s="392" t="s">
        <v>6192</v>
      </c>
      <c r="D1077" s="392" t="s">
        <v>6349</v>
      </c>
      <c r="E1077" s="393" t="s">
        <v>14</v>
      </c>
      <c r="F1077" s="393" t="s">
        <v>15</v>
      </c>
      <c r="G1077" s="361">
        <v>1700</v>
      </c>
      <c r="H1077" s="340">
        <v>52.7</v>
      </c>
      <c r="I1077" s="361">
        <v>31</v>
      </c>
    </row>
    <row r="1078" spans="1:9" s="390" customFormat="1" x14ac:dyDescent="0.25">
      <c r="A1078" s="609"/>
      <c r="B1078" s="600"/>
      <c r="C1078" s="392" t="s">
        <v>6193</v>
      </c>
      <c r="D1078" s="392" t="s">
        <v>6349</v>
      </c>
      <c r="E1078" s="393" t="s">
        <v>14</v>
      </c>
      <c r="F1078" s="393" t="s">
        <v>15</v>
      </c>
      <c r="G1078" s="361">
        <v>1700</v>
      </c>
      <c r="H1078" s="340">
        <v>45.9</v>
      </c>
      <c r="I1078" s="361">
        <v>27</v>
      </c>
    </row>
    <row r="1079" spans="1:9" s="390" customFormat="1" x14ac:dyDescent="0.25">
      <c r="A1079" s="609"/>
      <c r="B1079" s="600"/>
      <c r="C1079" s="392" t="s">
        <v>6194</v>
      </c>
      <c r="D1079" s="392" t="s">
        <v>6349</v>
      </c>
      <c r="E1079" s="393" t="s">
        <v>14</v>
      </c>
      <c r="F1079" s="393" t="s">
        <v>15</v>
      </c>
      <c r="G1079" s="361">
        <v>1900</v>
      </c>
      <c r="H1079" s="340">
        <v>43.7</v>
      </c>
      <c r="I1079" s="361">
        <v>23</v>
      </c>
    </row>
    <row r="1080" spans="1:9" s="390" customFormat="1" x14ac:dyDescent="0.25">
      <c r="A1080" s="609"/>
      <c r="B1080" s="600"/>
      <c r="C1080" s="392" t="s">
        <v>6195</v>
      </c>
      <c r="D1080" s="392" t="s">
        <v>6349</v>
      </c>
      <c r="E1080" s="393" t="s">
        <v>14</v>
      </c>
      <c r="F1080" s="393" t="s">
        <v>15</v>
      </c>
      <c r="G1080" s="361">
        <v>1600</v>
      </c>
      <c r="H1080" s="340">
        <v>41.6</v>
      </c>
      <c r="I1080" s="361">
        <v>26</v>
      </c>
    </row>
    <row r="1081" spans="1:9" s="390" customFormat="1" x14ac:dyDescent="0.25">
      <c r="A1081" s="609"/>
      <c r="B1081" s="600"/>
      <c r="C1081" s="392" t="s">
        <v>6196</v>
      </c>
      <c r="D1081" s="392" t="s">
        <v>6349</v>
      </c>
      <c r="E1081" s="393" t="s">
        <v>14</v>
      </c>
      <c r="F1081" s="393" t="s">
        <v>15</v>
      </c>
      <c r="G1081" s="361">
        <v>1700</v>
      </c>
      <c r="H1081" s="340">
        <v>44.2</v>
      </c>
      <c r="I1081" s="361">
        <v>26</v>
      </c>
    </row>
    <row r="1082" spans="1:9" s="390" customFormat="1" x14ac:dyDescent="0.25">
      <c r="A1082" s="609"/>
      <c r="B1082" s="600"/>
      <c r="C1082" s="392" t="s">
        <v>6197</v>
      </c>
      <c r="D1082" s="392" t="s">
        <v>6349</v>
      </c>
      <c r="E1082" s="393" t="s">
        <v>14</v>
      </c>
      <c r="F1082" s="393" t="s">
        <v>15</v>
      </c>
      <c r="G1082" s="361">
        <v>1800</v>
      </c>
      <c r="H1082" s="340">
        <v>55.8</v>
      </c>
      <c r="I1082" s="361">
        <v>31</v>
      </c>
    </row>
    <row r="1083" spans="1:9" s="390" customFormat="1" x14ac:dyDescent="0.25">
      <c r="A1083" s="609"/>
      <c r="B1083" s="600"/>
      <c r="C1083" s="392" t="s">
        <v>6198</v>
      </c>
      <c r="D1083" s="392" t="s">
        <v>6349</v>
      </c>
      <c r="E1083" s="393" t="s">
        <v>14</v>
      </c>
      <c r="F1083" s="393" t="s">
        <v>15</v>
      </c>
      <c r="G1083" s="361">
        <v>1700</v>
      </c>
      <c r="H1083" s="340">
        <v>49.3</v>
      </c>
      <c r="I1083" s="361">
        <v>29</v>
      </c>
    </row>
    <row r="1084" spans="1:9" s="390" customFormat="1" x14ac:dyDescent="0.25">
      <c r="A1084" s="609"/>
      <c r="B1084" s="600"/>
      <c r="C1084" s="392" t="s">
        <v>6199</v>
      </c>
      <c r="D1084" s="392" t="s">
        <v>6349</v>
      </c>
      <c r="E1084" s="393" t="s">
        <v>14</v>
      </c>
      <c r="F1084" s="393" t="s">
        <v>15</v>
      </c>
      <c r="G1084" s="361">
        <v>1700</v>
      </c>
      <c r="H1084" s="340">
        <v>49.3</v>
      </c>
      <c r="I1084" s="361">
        <v>29</v>
      </c>
    </row>
    <row r="1085" spans="1:9" s="390" customFormat="1" x14ac:dyDescent="0.25">
      <c r="A1085" s="609"/>
      <c r="B1085" s="600"/>
      <c r="C1085" s="392" t="s">
        <v>6200</v>
      </c>
      <c r="D1085" s="392" t="s">
        <v>6349</v>
      </c>
      <c r="E1085" s="393" t="s">
        <v>14</v>
      </c>
      <c r="F1085" s="393" t="s">
        <v>15</v>
      </c>
      <c r="G1085" s="361">
        <v>2500</v>
      </c>
      <c r="H1085" s="340">
        <v>112.5</v>
      </c>
      <c r="I1085" s="361">
        <v>45</v>
      </c>
    </row>
    <row r="1086" spans="1:9" s="390" customFormat="1" x14ac:dyDescent="0.25">
      <c r="A1086" s="609"/>
      <c r="B1086" s="600"/>
      <c r="C1086" s="392" t="s">
        <v>6201</v>
      </c>
      <c r="D1086" s="392" t="s">
        <v>6349</v>
      </c>
      <c r="E1086" s="393" t="s">
        <v>14</v>
      </c>
      <c r="F1086" s="393" t="s">
        <v>15</v>
      </c>
      <c r="G1086" s="361">
        <v>3000</v>
      </c>
      <c r="H1086" s="340">
        <v>78</v>
      </c>
      <c r="I1086" s="361">
        <v>26</v>
      </c>
    </row>
    <row r="1087" spans="1:9" s="390" customFormat="1" x14ac:dyDescent="0.25">
      <c r="A1087" s="609"/>
      <c r="B1087" s="600"/>
      <c r="C1087" s="392" t="s">
        <v>6202</v>
      </c>
      <c r="D1087" s="392" t="s">
        <v>6349</v>
      </c>
      <c r="E1087" s="393" t="s">
        <v>14</v>
      </c>
      <c r="F1087" s="393" t="s">
        <v>15</v>
      </c>
      <c r="G1087" s="361">
        <v>1800</v>
      </c>
      <c r="H1087" s="340">
        <v>46.8</v>
      </c>
      <c r="I1087" s="361">
        <v>26</v>
      </c>
    </row>
    <row r="1088" spans="1:9" s="390" customFormat="1" x14ac:dyDescent="0.25">
      <c r="A1088" s="609"/>
      <c r="B1088" s="600"/>
      <c r="C1088" s="392" t="s">
        <v>6203</v>
      </c>
      <c r="D1088" s="392" t="s">
        <v>6349</v>
      </c>
      <c r="E1088" s="393" t="s">
        <v>14</v>
      </c>
      <c r="F1088" s="393" t="s">
        <v>15</v>
      </c>
      <c r="G1088" s="361">
        <v>1600</v>
      </c>
      <c r="H1088" s="340">
        <v>36.799999999999997</v>
      </c>
      <c r="I1088" s="361">
        <v>23</v>
      </c>
    </row>
    <row r="1089" spans="1:9" s="390" customFormat="1" x14ac:dyDescent="0.25">
      <c r="A1089" s="609"/>
      <c r="B1089" s="600"/>
      <c r="C1089" s="392" t="s">
        <v>6204</v>
      </c>
      <c r="D1089" s="392" t="s">
        <v>6349</v>
      </c>
      <c r="E1089" s="393" t="s">
        <v>14</v>
      </c>
      <c r="F1089" s="393" t="s">
        <v>15</v>
      </c>
      <c r="G1089" s="361">
        <v>1700</v>
      </c>
      <c r="H1089" s="340">
        <v>54.4</v>
      </c>
      <c r="I1089" s="361">
        <v>32</v>
      </c>
    </row>
    <row r="1090" spans="1:9" s="390" customFormat="1" x14ac:dyDescent="0.25">
      <c r="A1090" s="609"/>
      <c r="B1090" s="600"/>
      <c r="C1090" s="392" t="s">
        <v>6205</v>
      </c>
      <c r="D1090" s="392" t="s">
        <v>6349</v>
      </c>
      <c r="E1090" s="393" t="s">
        <v>14</v>
      </c>
      <c r="F1090" s="393" t="s">
        <v>15</v>
      </c>
      <c r="G1090" s="361">
        <v>1000</v>
      </c>
      <c r="H1090" s="340">
        <v>30</v>
      </c>
      <c r="I1090" s="361">
        <v>30</v>
      </c>
    </row>
    <row r="1091" spans="1:9" s="390" customFormat="1" x14ac:dyDescent="0.25">
      <c r="A1091" s="609"/>
      <c r="B1091" s="600"/>
      <c r="C1091" s="392" t="s">
        <v>6206</v>
      </c>
      <c r="D1091" s="392" t="s">
        <v>6349</v>
      </c>
      <c r="E1091" s="393" t="s">
        <v>14</v>
      </c>
      <c r="F1091" s="393" t="s">
        <v>15</v>
      </c>
      <c r="G1091" s="361">
        <v>1700</v>
      </c>
      <c r="H1091" s="340">
        <v>40.799999999999997</v>
      </c>
      <c r="I1091" s="361">
        <v>24</v>
      </c>
    </row>
    <row r="1092" spans="1:9" s="390" customFormat="1" x14ac:dyDescent="0.25">
      <c r="A1092" s="609"/>
      <c r="B1092" s="600"/>
      <c r="C1092" s="392" t="s">
        <v>6207</v>
      </c>
      <c r="D1092" s="392" t="s">
        <v>6349</v>
      </c>
      <c r="E1092" s="393" t="s">
        <v>14</v>
      </c>
      <c r="F1092" s="393" t="s">
        <v>15</v>
      </c>
      <c r="G1092" s="361">
        <v>1200</v>
      </c>
      <c r="H1092" s="340">
        <v>32.4</v>
      </c>
      <c r="I1092" s="361">
        <v>27</v>
      </c>
    </row>
    <row r="1093" spans="1:9" s="390" customFormat="1" x14ac:dyDescent="0.25">
      <c r="A1093" s="609"/>
      <c r="B1093" s="600"/>
      <c r="C1093" s="392" t="s">
        <v>6208</v>
      </c>
      <c r="D1093" s="392" t="s">
        <v>6349</v>
      </c>
      <c r="E1093" s="393" t="s">
        <v>14</v>
      </c>
      <c r="F1093" s="393" t="s">
        <v>15</v>
      </c>
      <c r="G1093" s="361">
        <v>1400</v>
      </c>
      <c r="H1093" s="340">
        <v>37.799999999999997</v>
      </c>
      <c r="I1093" s="361">
        <v>27</v>
      </c>
    </row>
    <row r="1094" spans="1:9" s="390" customFormat="1" x14ac:dyDescent="0.25">
      <c r="A1094" s="609"/>
      <c r="B1094" s="600"/>
      <c r="C1094" s="392" t="s">
        <v>6209</v>
      </c>
      <c r="D1094" s="392" t="s">
        <v>6349</v>
      </c>
      <c r="E1094" s="393" t="s">
        <v>14</v>
      </c>
      <c r="F1094" s="393" t="s">
        <v>15</v>
      </c>
      <c r="G1094" s="361">
        <v>1700</v>
      </c>
      <c r="H1094" s="340">
        <v>42.5</v>
      </c>
      <c r="I1094" s="361">
        <v>25</v>
      </c>
    </row>
    <row r="1095" spans="1:9" s="390" customFormat="1" x14ac:dyDescent="0.25">
      <c r="A1095" s="609"/>
      <c r="B1095" s="600"/>
      <c r="C1095" s="392" t="s">
        <v>6210</v>
      </c>
      <c r="D1095" s="392" t="s">
        <v>6349</v>
      </c>
      <c r="E1095" s="393" t="s">
        <v>14</v>
      </c>
      <c r="F1095" s="393" t="s">
        <v>15</v>
      </c>
      <c r="G1095" s="361">
        <v>1600</v>
      </c>
      <c r="H1095" s="340">
        <v>38.4</v>
      </c>
      <c r="I1095" s="361">
        <v>24</v>
      </c>
    </row>
    <row r="1096" spans="1:9" s="390" customFormat="1" x14ac:dyDescent="0.25">
      <c r="A1096" s="609"/>
      <c r="B1096" s="600"/>
      <c r="C1096" s="392" t="s">
        <v>6211</v>
      </c>
      <c r="D1096" s="392" t="s">
        <v>6349</v>
      </c>
      <c r="E1096" s="393" t="s">
        <v>14</v>
      </c>
      <c r="F1096" s="393" t="s">
        <v>15</v>
      </c>
      <c r="G1096" s="361">
        <v>2000</v>
      </c>
      <c r="H1096" s="340">
        <v>54</v>
      </c>
      <c r="I1096" s="361">
        <v>27</v>
      </c>
    </row>
    <row r="1097" spans="1:9" s="390" customFormat="1" x14ac:dyDescent="0.25">
      <c r="A1097" s="609"/>
      <c r="B1097" s="600"/>
      <c r="C1097" s="392" t="s">
        <v>6212</v>
      </c>
      <c r="D1097" s="392" t="s">
        <v>6349</v>
      </c>
      <c r="E1097" s="393" t="s">
        <v>14</v>
      </c>
      <c r="F1097" s="393" t="s">
        <v>15</v>
      </c>
      <c r="G1097" s="361">
        <v>1700</v>
      </c>
      <c r="H1097" s="340">
        <v>66.3</v>
      </c>
      <c r="I1097" s="361">
        <v>39</v>
      </c>
    </row>
    <row r="1098" spans="1:9" s="390" customFormat="1" x14ac:dyDescent="0.25">
      <c r="A1098" s="609"/>
      <c r="B1098" s="600"/>
      <c r="C1098" s="392" t="s">
        <v>6213</v>
      </c>
      <c r="D1098" s="392" t="s">
        <v>6349</v>
      </c>
      <c r="E1098" s="393" t="s">
        <v>14</v>
      </c>
      <c r="F1098" s="393" t="s">
        <v>15</v>
      </c>
      <c r="G1098" s="361">
        <v>2000</v>
      </c>
      <c r="H1098" s="340">
        <v>76</v>
      </c>
      <c r="I1098" s="361">
        <v>38</v>
      </c>
    </row>
    <row r="1099" spans="1:9" s="390" customFormat="1" x14ac:dyDescent="0.25">
      <c r="A1099" s="609"/>
      <c r="B1099" s="600"/>
      <c r="C1099" s="392" t="s">
        <v>6214</v>
      </c>
      <c r="D1099" s="392" t="s">
        <v>6349</v>
      </c>
      <c r="E1099" s="393" t="s">
        <v>14</v>
      </c>
      <c r="F1099" s="393" t="s">
        <v>15</v>
      </c>
      <c r="G1099" s="361">
        <v>2000</v>
      </c>
      <c r="H1099" s="340">
        <v>54</v>
      </c>
      <c r="I1099" s="361">
        <v>27</v>
      </c>
    </row>
    <row r="1100" spans="1:9" s="390" customFormat="1" x14ac:dyDescent="0.25">
      <c r="A1100" s="609"/>
      <c r="B1100" s="600"/>
      <c r="C1100" s="392" t="s">
        <v>6215</v>
      </c>
      <c r="D1100" s="392" t="s">
        <v>6349</v>
      </c>
      <c r="E1100" s="393" t="s">
        <v>14</v>
      </c>
      <c r="F1100" s="393" t="s">
        <v>15</v>
      </c>
      <c r="G1100" s="361">
        <v>2000</v>
      </c>
      <c r="H1100" s="340">
        <v>66</v>
      </c>
      <c r="I1100" s="361">
        <v>33</v>
      </c>
    </row>
    <row r="1101" spans="1:9" s="390" customFormat="1" x14ac:dyDescent="0.25">
      <c r="A1101" s="609"/>
      <c r="B1101" s="600"/>
      <c r="C1101" s="392" t="s">
        <v>6216</v>
      </c>
      <c r="D1101" s="392" t="s">
        <v>6349</v>
      </c>
      <c r="E1101" s="393" t="s">
        <v>14</v>
      </c>
      <c r="F1101" s="393" t="s">
        <v>15</v>
      </c>
      <c r="G1101" s="361">
        <v>3000</v>
      </c>
      <c r="H1101" s="340">
        <v>87</v>
      </c>
      <c r="I1101" s="361">
        <v>29</v>
      </c>
    </row>
    <row r="1102" spans="1:9" s="390" customFormat="1" x14ac:dyDescent="0.25">
      <c r="A1102" s="609"/>
      <c r="B1102" s="600"/>
      <c r="C1102" s="392" t="s">
        <v>6217</v>
      </c>
      <c r="D1102" s="392" t="s">
        <v>6349</v>
      </c>
      <c r="E1102" s="393" t="s">
        <v>14</v>
      </c>
      <c r="F1102" s="393" t="s">
        <v>15</v>
      </c>
      <c r="G1102" s="361">
        <v>1600</v>
      </c>
      <c r="H1102" s="340">
        <v>41.6</v>
      </c>
      <c r="I1102" s="361">
        <v>26</v>
      </c>
    </row>
    <row r="1103" spans="1:9" s="390" customFormat="1" x14ac:dyDescent="0.25">
      <c r="A1103" s="609"/>
      <c r="B1103" s="600"/>
      <c r="C1103" s="392" t="s">
        <v>6218</v>
      </c>
      <c r="D1103" s="392" t="s">
        <v>6349</v>
      </c>
      <c r="E1103" s="393" t="s">
        <v>14</v>
      </c>
      <c r="F1103" s="393" t="s">
        <v>15</v>
      </c>
      <c r="G1103" s="361">
        <v>3500</v>
      </c>
      <c r="H1103" s="340">
        <v>94.5</v>
      </c>
      <c r="I1103" s="361">
        <v>27</v>
      </c>
    </row>
    <row r="1104" spans="1:9" s="390" customFormat="1" x14ac:dyDescent="0.25">
      <c r="A1104" s="609"/>
      <c r="B1104" s="600"/>
      <c r="C1104" s="392" t="s">
        <v>6219</v>
      </c>
      <c r="D1104" s="392" t="s">
        <v>6349</v>
      </c>
      <c r="E1104" s="393" t="s">
        <v>14</v>
      </c>
      <c r="F1104" s="393" t="s">
        <v>15</v>
      </c>
      <c r="G1104" s="361">
        <v>2550</v>
      </c>
      <c r="H1104" s="340">
        <v>81.599999999999994</v>
      </c>
      <c r="I1104" s="361">
        <v>32</v>
      </c>
    </row>
    <row r="1105" spans="1:9" s="390" customFormat="1" x14ac:dyDescent="0.25">
      <c r="A1105" s="609"/>
      <c r="B1105" s="600"/>
      <c r="C1105" s="392" t="s">
        <v>6220</v>
      </c>
      <c r="D1105" s="392" t="s">
        <v>6349</v>
      </c>
      <c r="E1105" s="393" t="s">
        <v>14</v>
      </c>
      <c r="F1105" s="393" t="s">
        <v>15</v>
      </c>
      <c r="G1105" s="361">
        <v>2000</v>
      </c>
      <c r="H1105" s="340">
        <v>90</v>
      </c>
      <c r="I1105" s="361">
        <v>45</v>
      </c>
    </row>
    <row r="1106" spans="1:9" s="390" customFormat="1" x14ac:dyDescent="0.25">
      <c r="A1106" s="609"/>
      <c r="B1106" s="600"/>
      <c r="C1106" s="392" t="s">
        <v>6221</v>
      </c>
      <c r="D1106" s="392" t="s">
        <v>6349</v>
      </c>
      <c r="E1106" s="393" t="s">
        <v>14</v>
      </c>
      <c r="F1106" s="393" t="s">
        <v>15</v>
      </c>
      <c r="G1106" s="361">
        <v>3000</v>
      </c>
      <c r="H1106" s="340">
        <v>96</v>
      </c>
      <c r="I1106" s="361">
        <v>32</v>
      </c>
    </row>
    <row r="1107" spans="1:9" s="390" customFormat="1" x14ac:dyDescent="0.25">
      <c r="A1107" s="609"/>
      <c r="B1107" s="600"/>
      <c r="C1107" s="392" t="s">
        <v>6222</v>
      </c>
      <c r="D1107" s="392" t="s">
        <v>6349</v>
      </c>
      <c r="E1107" s="393" t="s">
        <v>14</v>
      </c>
      <c r="F1107" s="393" t="s">
        <v>15</v>
      </c>
      <c r="G1107" s="361">
        <v>400</v>
      </c>
      <c r="H1107" s="340">
        <v>9.6</v>
      </c>
      <c r="I1107" s="361">
        <v>24</v>
      </c>
    </row>
    <row r="1108" spans="1:9" s="390" customFormat="1" x14ac:dyDescent="0.25">
      <c r="A1108" s="609"/>
      <c r="B1108" s="600"/>
      <c r="C1108" s="392" t="s">
        <v>6223</v>
      </c>
      <c r="D1108" s="392" t="s">
        <v>6349</v>
      </c>
      <c r="E1108" s="393" t="s">
        <v>14</v>
      </c>
      <c r="F1108" s="393" t="s">
        <v>15</v>
      </c>
      <c r="G1108" s="361">
        <v>400</v>
      </c>
      <c r="H1108" s="340">
        <v>9.1999999999999993</v>
      </c>
      <c r="I1108" s="361">
        <v>23</v>
      </c>
    </row>
    <row r="1109" spans="1:9" s="390" customFormat="1" x14ac:dyDescent="0.25">
      <c r="A1109" s="609"/>
      <c r="B1109" s="600"/>
      <c r="C1109" s="392" t="s">
        <v>6224</v>
      </c>
      <c r="D1109" s="392" t="s">
        <v>6349</v>
      </c>
      <c r="E1109" s="393" t="s">
        <v>14</v>
      </c>
      <c r="F1109" s="393" t="s">
        <v>15</v>
      </c>
      <c r="G1109" s="361">
        <v>400</v>
      </c>
      <c r="H1109" s="340">
        <v>9.6</v>
      </c>
      <c r="I1109" s="361">
        <v>24</v>
      </c>
    </row>
    <row r="1110" spans="1:9" s="390" customFormat="1" x14ac:dyDescent="0.25">
      <c r="A1110" s="609"/>
      <c r="B1110" s="600"/>
      <c r="C1110" s="392" t="s">
        <v>6225</v>
      </c>
      <c r="D1110" s="392" t="s">
        <v>6349</v>
      </c>
      <c r="E1110" s="393" t="s">
        <v>14</v>
      </c>
      <c r="F1110" s="393" t="s">
        <v>15</v>
      </c>
      <c r="G1110" s="361">
        <v>400</v>
      </c>
      <c r="H1110" s="340">
        <v>10.8</v>
      </c>
      <c r="I1110" s="361">
        <v>27</v>
      </c>
    </row>
    <row r="1111" spans="1:9" s="390" customFormat="1" x14ac:dyDescent="0.25">
      <c r="A1111" s="609"/>
      <c r="B1111" s="600"/>
      <c r="C1111" s="392" t="s">
        <v>6226</v>
      </c>
      <c r="D1111" s="392" t="s">
        <v>6349</v>
      </c>
      <c r="E1111" s="393" t="s">
        <v>14</v>
      </c>
      <c r="F1111" s="393" t="s">
        <v>15</v>
      </c>
      <c r="G1111" s="361">
        <v>400</v>
      </c>
      <c r="H1111" s="340">
        <v>10.8</v>
      </c>
      <c r="I1111" s="361">
        <v>27</v>
      </c>
    </row>
    <row r="1112" spans="1:9" s="390" customFormat="1" x14ac:dyDescent="0.25">
      <c r="A1112" s="609"/>
      <c r="B1112" s="600"/>
      <c r="C1112" s="392" t="s">
        <v>6227</v>
      </c>
      <c r="D1112" s="392" t="s">
        <v>6349</v>
      </c>
      <c r="E1112" s="393" t="s">
        <v>14</v>
      </c>
      <c r="F1112" s="393" t="s">
        <v>15</v>
      </c>
      <c r="G1112" s="361">
        <v>400</v>
      </c>
      <c r="H1112" s="340">
        <v>10</v>
      </c>
      <c r="I1112" s="361">
        <v>25</v>
      </c>
    </row>
    <row r="1113" spans="1:9" s="390" customFormat="1" x14ac:dyDescent="0.25">
      <c r="A1113" s="609"/>
      <c r="B1113" s="600"/>
      <c r="C1113" s="392" t="s">
        <v>6228</v>
      </c>
      <c r="D1113" s="392" t="s">
        <v>6349</v>
      </c>
      <c r="E1113" s="393" t="s">
        <v>14</v>
      </c>
      <c r="F1113" s="393" t="s">
        <v>15</v>
      </c>
      <c r="G1113" s="361">
        <v>400</v>
      </c>
      <c r="H1113" s="340">
        <v>10.8</v>
      </c>
      <c r="I1113" s="361">
        <v>27</v>
      </c>
    </row>
    <row r="1114" spans="1:9" s="390" customFormat="1" x14ac:dyDescent="0.25">
      <c r="A1114" s="609"/>
      <c r="B1114" s="600"/>
      <c r="C1114" s="392" t="s">
        <v>6229</v>
      </c>
      <c r="D1114" s="392" t="s">
        <v>6349</v>
      </c>
      <c r="E1114" s="393" t="s">
        <v>14</v>
      </c>
      <c r="F1114" s="393" t="s">
        <v>15</v>
      </c>
      <c r="G1114" s="361">
        <v>400</v>
      </c>
      <c r="H1114" s="340">
        <v>8.8000000000000007</v>
      </c>
      <c r="I1114" s="361">
        <v>22</v>
      </c>
    </row>
    <row r="1115" spans="1:9" s="390" customFormat="1" x14ac:dyDescent="0.25">
      <c r="A1115" s="609"/>
      <c r="B1115" s="600"/>
      <c r="C1115" s="392" t="s">
        <v>6230</v>
      </c>
      <c r="D1115" s="392" t="s">
        <v>6349</v>
      </c>
      <c r="E1115" s="393" t="s">
        <v>14</v>
      </c>
      <c r="F1115" s="393" t="s">
        <v>15</v>
      </c>
      <c r="G1115" s="361">
        <v>400</v>
      </c>
      <c r="H1115" s="340">
        <v>10.4</v>
      </c>
      <c r="I1115" s="361">
        <v>26</v>
      </c>
    </row>
    <row r="1116" spans="1:9" s="390" customFormat="1" x14ac:dyDescent="0.25">
      <c r="A1116" s="609"/>
      <c r="B1116" s="600"/>
      <c r="C1116" s="392" t="s">
        <v>6231</v>
      </c>
      <c r="D1116" s="392" t="s">
        <v>6349</v>
      </c>
      <c r="E1116" s="393" t="s">
        <v>14</v>
      </c>
      <c r="F1116" s="393" t="s">
        <v>15</v>
      </c>
      <c r="G1116" s="361">
        <v>400</v>
      </c>
      <c r="H1116" s="340">
        <v>8.8000000000000007</v>
      </c>
      <c r="I1116" s="361">
        <v>22</v>
      </c>
    </row>
    <row r="1117" spans="1:9" s="390" customFormat="1" x14ac:dyDescent="0.25">
      <c r="A1117" s="609"/>
      <c r="B1117" s="600"/>
      <c r="C1117" s="392" t="s">
        <v>6232</v>
      </c>
      <c r="D1117" s="392" t="s">
        <v>6349</v>
      </c>
      <c r="E1117" s="393" t="s">
        <v>14</v>
      </c>
      <c r="F1117" s="393" t="s">
        <v>15</v>
      </c>
      <c r="G1117" s="361">
        <v>25000</v>
      </c>
      <c r="H1117" s="340">
        <v>675</v>
      </c>
      <c r="I1117" s="361">
        <v>27</v>
      </c>
    </row>
    <row r="1118" spans="1:9" s="390" customFormat="1" x14ac:dyDescent="0.25">
      <c r="A1118" s="609"/>
      <c r="B1118" s="600"/>
      <c r="C1118" s="392" t="s">
        <v>6233</v>
      </c>
      <c r="D1118" s="392" t="s">
        <v>6349</v>
      </c>
      <c r="E1118" s="393" t="s">
        <v>14</v>
      </c>
      <c r="F1118" s="393" t="s">
        <v>15</v>
      </c>
      <c r="G1118" s="361">
        <v>7500</v>
      </c>
      <c r="H1118" s="340">
        <v>180</v>
      </c>
      <c r="I1118" s="361">
        <v>24</v>
      </c>
    </row>
    <row r="1119" spans="1:9" s="390" customFormat="1" x14ac:dyDescent="0.25">
      <c r="A1119" s="609"/>
      <c r="B1119" s="600"/>
      <c r="C1119" s="392" t="s">
        <v>6234</v>
      </c>
      <c r="D1119" s="392" t="s">
        <v>6349</v>
      </c>
      <c r="E1119" s="393" t="s">
        <v>14</v>
      </c>
      <c r="F1119" s="393" t="s">
        <v>15</v>
      </c>
      <c r="G1119" s="361">
        <v>5000</v>
      </c>
      <c r="H1119" s="340">
        <v>115</v>
      </c>
      <c r="I1119" s="361">
        <v>23</v>
      </c>
    </row>
    <row r="1120" spans="1:9" s="390" customFormat="1" x14ac:dyDescent="0.25">
      <c r="A1120" s="609"/>
      <c r="B1120" s="600"/>
      <c r="C1120" s="392" t="s">
        <v>6235</v>
      </c>
      <c r="D1120" s="392" t="s">
        <v>6349</v>
      </c>
      <c r="E1120" s="393" t="s">
        <v>14</v>
      </c>
      <c r="F1120" s="393" t="s">
        <v>15</v>
      </c>
      <c r="G1120" s="361">
        <v>2700</v>
      </c>
      <c r="H1120" s="340">
        <v>62.1</v>
      </c>
      <c r="I1120" s="361">
        <v>23</v>
      </c>
    </row>
    <row r="1121" spans="1:9" s="390" customFormat="1" x14ac:dyDescent="0.25">
      <c r="A1121" s="609"/>
      <c r="B1121" s="600"/>
      <c r="C1121" s="392" t="s">
        <v>6236</v>
      </c>
      <c r="D1121" s="392" t="s">
        <v>6349</v>
      </c>
      <c r="E1121" s="393" t="s">
        <v>14</v>
      </c>
      <c r="F1121" s="393" t="s">
        <v>15</v>
      </c>
      <c r="G1121" s="361">
        <v>6300</v>
      </c>
      <c r="H1121" s="340">
        <v>151.19999999999999</v>
      </c>
      <c r="I1121" s="361">
        <v>24</v>
      </c>
    </row>
    <row r="1122" spans="1:9" s="390" customFormat="1" x14ac:dyDescent="0.25">
      <c r="A1122" s="609"/>
      <c r="B1122" s="600"/>
      <c r="C1122" s="392" t="s">
        <v>6237</v>
      </c>
      <c r="D1122" s="392" t="s">
        <v>6349</v>
      </c>
      <c r="E1122" s="393" t="s">
        <v>14</v>
      </c>
      <c r="F1122" s="393" t="s">
        <v>15</v>
      </c>
      <c r="G1122" s="361">
        <v>2200</v>
      </c>
      <c r="H1122" s="340">
        <v>61.6</v>
      </c>
      <c r="I1122" s="361">
        <v>28</v>
      </c>
    </row>
    <row r="1123" spans="1:9" s="390" customFormat="1" x14ac:dyDescent="0.25">
      <c r="A1123" s="609"/>
      <c r="B1123" s="600"/>
      <c r="C1123" s="392" t="s">
        <v>6238</v>
      </c>
      <c r="D1123" s="392" t="s">
        <v>6349</v>
      </c>
      <c r="E1123" s="393" t="s">
        <v>14</v>
      </c>
      <c r="F1123" s="393" t="s">
        <v>15</v>
      </c>
      <c r="G1123" s="361">
        <v>2200</v>
      </c>
      <c r="H1123" s="340">
        <v>55</v>
      </c>
      <c r="I1123" s="361">
        <v>25</v>
      </c>
    </row>
    <row r="1124" spans="1:9" s="390" customFormat="1" x14ac:dyDescent="0.25">
      <c r="A1124" s="609"/>
      <c r="B1124" s="600"/>
      <c r="C1124" s="392" t="s">
        <v>6239</v>
      </c>
      <c r="D1124" s="392" t="s">
        <v>6349</v>
      </c>
      <c r="E1124" s="393" t="s">
        <v>14</v>
      </c>
      <c r="F1124" s="393" t="s">
        <v>15</v>
      </c>
      <c r="G1124" s="361">
        <v>2200</v>
      </c>
      <c r="H1124" s="340">
        <v>61.6</v>
      </c>
      <c r="I1124" s="361">
        <v>28</v>
      </c>
    </row>
    <row r="1125" spans="1:9" s="390" customFormat="1" x14ac:dyDescent="0.25">
      <c r="A1125" s="609"/>
      <c r="B1125" s="600"/>
      <c r="C1125" s="392" t="s">
        <v>6240</v>
      </c>
      <c r="D1125" s="392" t="s">
        <v>6349</v>
      </c>
      <c r="E1125" s="393" t="s">
        <v>14</v>
      </c>
      <c r="F1125" s="393" t="s">
        <v>15</v>
      </c>
      <c r="G1125" s="361">
        <v>1960</v>
      </c>
      <c r="H1125" s="340">
        <v>47.04</v>
      </c>
      <c r="I1125" s="361">
        <v>24</v>
      </c>
    </row>
    <row r="1126" spans="1:9" s="390" customFormat="1" x14ac:dyDescent="0.25">
      <c r="A1126" s="609"/>
      <c r="B1126" s="600"/>
      <c r="C1126" s="392" t="s">
        <v>6241</v>
      </c>
      <c r="D1126" s="392" t="s">
        <v>6349</v>
      </c>
      <c r="E1126" s="393" t="s">
        <v>14</v>
      </c>
      <c r="F1126" s="393" t="s">
        <v>15</v>
      </c>
      <c r="G1126" s="361">
        <v>1960</v>
      </c>
      <c r="H1126" s="340">
        <v>43.12</v>
      </c>
      <c r="I1126" s="361">
        <v>22</v>
      </c>
    </row>
    <row r="1127" spans="1:9" s="390" customFormat="1" x14ac:dyDescent="0.25">
      <c r="A1127" s="609"/>
      <c r="B1127" s="600"/>
      <c r="C1127" s="392" t="s">
        <v>6242</v>
      </c>
      <c r="D1127" s="392" t="s">
        <v>6349</v>
      </c>
      <c r="E1127" s="393" t="s">
        <v>14</v>
      </c>
      <c r="F1127" s="393" t="s">
        <v>15</v>
      </c>
      <c r="G1127" s="361">
        <v>1960</v>
      </c>
      <c r="H1127" s="340">
        <v>45.08</v>
      </c>
      <c r="I1127" s="361">
        <v>23</v>
      </c>
    </row>
    <row r="1128" spans="1:9" s="390" customFormat="1" x14ac:dyDescent="0.25">
      <c r="A1128" s="609"/>
      <c r="B1128" s="600"/>
      <c r="C1128" s="392" t="s">
        <v>6243</v>
      </c>
      <c r="D1128" s="392" t="s">
        <v>6349</v>
      </c>
      <c r="E1128" s="393" t="s">
        <v>14</v>
      </c>
      <c r="F1128" s="393" t="s">
        <v>15</v>
      </c>
      <c r="G1128" s="361">
        <v>1960</v>
      </c>
      <c r="H1128" s="340">
        <v>43.12</v>
      </c>
      <c r="I1128" s="361">
        <v>22</v>
      </c>
    </row>
    <row r="1129" spans="1:9" s="390" customFormat="1" x14ac:dyDescent="0.25">
      <c r="A1129" s="609"/>
      <c r="B1129" s="600"/>
      <c r="C1129" s="392" t="s">
        <v>6244</v>
      </c>
      <c r="D1129" s="392" t="s">
        <v>6349</v>
      </c>
      <c r="E1129" s="393" t="s">
        <v>14</v>
      </c>
      <c r="F1129" s="393" t="s">
        <v>15</v>
      </c>
      <c r="G1129" s="361">
        <v>1960</v>
      </c>
      <c r="H1129" s="340">
        <v>43.12</v>
      </c>
      <c r="I1129" s="361">
        <v>22</v>
      </c>
    </row>
    <row r="1130" spans="1:9" s="390" customFormat="1" x14ac:dyDescent="0.25">
      <c r="A1130" s="609"/>
      <c r="B1130" s="600"/>
      <c r="C1130" s="392" t="s">
        <v>6245</v>
      </c>
      <c r="D1130" s="392" t="s">
        <v>6349</v>
      </c>
      <c r="E1130" s="393" t="s">
        <v>14</v>
      </c>
      <c r="F1130" s="393" t="s">
        <v>15</v>
      </c>
      <c r="G1130" s="361">
        <v>1960</v>
      </c>
      <c r="H1130" s="340">
        <v>43.12</v>
      </c>
      <c r="I1130" s="361">
        <v>22</v>
      </c>
    </row>
    <row r="1131" spans="1:9" s="390" customFormat="1" x14ac:dyDescent="0.25">
      <c r="A1131" s="609"/>
      <c r="B1131" s="600"/>
      <c r="C1131" s="392" t="s">
        <v>6246</v>
      </c>
      <c r="D1131" s="392" t="s">
        <v>6349</v>
      </c>
      <c r="E1131" s="393" t="s">
        <v>14</v>
      </c>
      <c r="F1131" s="393" t="s">
        <v>15</v>
      </c>
      <c r="G1131" s="361">
        <v>2030</v>
      </c>
      <c r="H1131" s="340">
        <v>64.959999999999994</v>
      </c>
      <c r="I1131" s="361">
        <v>32</v>
      </c>
    </row>
    <row r="1132" spans="1:9" s="390" customFormat="1" x14ac:dyDescent="0.25">
      <c r="A1132" s="609"/>
      <c r="B1132" s="600"/>
      <c r="C1132" s="392" t="s">
        <v>6247</v>
      </c>
      <c r="D1132" s="392" t="s">
        <v>6349</v>
      </c>
      <c r="E1132" s="393" t="s">
        <v>14</v>
      </c>
      <c r="F1132" s="393" t="s">
        <v>15</v>
      </c>
      <c r="G1132" s="361">
        <v>6160</v>
      </c>
      <c r="H1132" s="340">
        <v>147.84</v>
      </c>
      <c r="I1132" s="361">
        <v>24</v>
      </c>
    </row>
    <row r="1133" spans="1:9" s="390" customFormat="1" x14ac:dyDescent="0.25">
      <c r="A1133" s="609"/>
      <c r="B1133" s="600"/>
      <c r="C1133" s="392" t="s">
        <v>6248</v>
      </c>
      <c r="D1133" s="392" t="s">
        <v>6349</v>
      </c>
      <c r="E1133" s="393" t="s">
        <v>14</v>
      </c>
      <c r="F1133" s="393" t="s">
        <v>15</v>
      </c>
      <c r="G1133" s="361">
        <v>6160</v>
      </c>
      <c r="H1133" s="340">
        <v>154</v>
      </c>
      <c r="I1133" s="361">
        <v>25</v>
      </c>
    </row>
    <row r="1134" spans="1:9" s="390" customFormat="1" x14ac:dyDescent="0.25">
      <c r="A1134" s="609"/>
      <c r="B1134" s="600"/>
      <c r="C1134" s="392" t="s">
        <v>6249</v>
      </c>
      <c r="D1134" s="392" t="s">
        <v>6349</v>
      </c>
      <c r="E1134" s="393" t="s">
        <v>14</v>
      </c>
      <c r="F1134" s="393" t="s">
        <v>15</v>
      </c>
      <c r="G1134" s="361">
        <v>580</v>
      </c>
      <c r="H1134" s="340">
        <v>13.34</v>
      </c>
      <c r="I1134" s="361">
        <v>23</v>
      </c>
    </row>
    <row r="1135" spans="1:9" s="390" customFormat="1" x14ac:dyDescent="0.25">
      <c r="A1135" s="609"/>
      <c r="B1135" s="600"/>
      <c r="C1135" s="392" t="s">
        <v>6250</v>
      </c>
      <c r="D1135" s="392" t="s">
        <v>6349</v>
      </c>
      <c r="E1135" s="393" t="s">
        <v>14</v>
      </c>
      <c r="F1135" s="393" t="s">
        <v>15</v>
      </c>
      <c r="G1135" s="361">
        <v>3430</v>
      </c>
      <c r="H1135" s="340">
        <v>109.76</v>
      </c>
      <c r="I1135" s="361">
        <v>32</v>
      </c>
    </row>
    <row r="1136" spans="1:9" s="390" customFormat="1" x14ac:dyDescent="0.25">
      <c r="A1136" s="609"/>
      <c r="B1136" s="600"/>
      <c r="C1136" s="392" t="s">
        <v>6251</v>
      </c>
      <c r="D1136" s="392" t="s">
        <v>6349</v>
      </c>
      <c r="E1136" s="393" t="s">
        <v>14</v>
      </c>
      <c r="F1136" s="393" t="s">
        <v>15</v>
      </c>
      <c r="G1136" s="361">
        <v>4060</v>
      </c>
      <c r="H1136" s="340">
        <v>105.56</v>
      </c>
      <c r="I1136" s="361">
        <v>26</v>
      </c>
    </row>
    <row r="1137" spans="1:9" s="390" customFormat="1" x14ac:dyDescent="0.25">
      <c r="A1137" s="609"/>
      <c r="B1137" s="600"/>
      <c r="C1137" s="392" t="s">
        <v>6252</v>
      </c>
      <c r="D1137" s="392" t="s">
        <v>6349</v>
      </c>
      <c r="E1137" s="393" t="s">
        <v>14</v>
      </c>
      <c r="F1137" s="393" t="s">
        <v>15</v>
      </c>
      <c r="G1137" s="361">
        <v>4550</v>
      </c>
      <c r="H1137" s="340">
        <v>127.4</v>
      </c>
      <c r="I1137" s="361">
        <v>28</v>
      </c>
    </row>
    <row r="1138" spans="1:9" s="390" customFormat="1" x14ac:dyDescent="0.25">
      <c r="A1138" s="609"/>
      <c r="B1138" s="600"/>
      <c r="C1138" s="392" t="s">
        <v>6253</v>
      </c>
      <c r="D1138" s="392" t="s">
        <v>6349</v>
      </c>
      <c r="E1138" s="393" t="s">
        <v>14</v>
      </c>
      <c r="F1138" s="393" t="s">
        <v>15</v>
      </c>
      <c r="G1138" s="361">
        <v>2450</v>
      </c>
      <c r="H1138" s="340">
        <v>75.95</v>
      </c>
      <c r="I1138" s="361">
        <v>31</v>
      </c>
    </row>
    <row r="1139" spans="1:9" s="390" customFormat="1" x14ac:dyDescent="0.25">
      <c r="A1139" s="609"/>
      <c r="B1139" s="600"/>
      <c r="C1139" s="392" t="s">
        <v>6254</v>
      </c>
      <c r="D1139" s="392" t="s">
        <v>6349</v>
      </c>
      <c r="E1139" s="393" t="s">
        <v>14</v>
      </c>
      <c r="F1139" s="393" t="s">
        <v>15</v>
      </c>
      <c r="G1139" s="361">
        <v>640</v>
      </c>
      <c r="H1139" s="340">
        <v>18.559999999999999</v>
      </c>
      <c r="I1139" s="361">
        <v>29</v>
      </c>
    </row>
    <row r="1140" spans="1:9" s="390" customFormat="1" x14ac:dyDescent="0.25">
      <c r="A1140" s="609"/>
      <c r="B1140" s="600"/>
      <c r="C1140" s="392" t="s">
        <v>6255</v>
      </c>
      <c r="D1140" s="392" t="s">
        <v>6349</v>
      </c>
      <c r="E1140" s="393" t="s">
        <v>14</v>
      </c>
      <c r="F1140" s="393" t="s">
        <v>15</v>
      </c>
      <c r="G1140" s="361">
        <v>640</v>
      </c>
      <c r="H1140" s="340">
        <v>14.08</v>
      </c>
      <c r="I1140" s="361">
        <v>22</v>
      </c>
    </row>
    <row r="1141" spans="1:9" s="390" customFormat="1" x14ac:dyDescent="0.25">
      <c r="A1141" s="609"/>
      <c r="B1141" s="600"/>
      <c r="C1141" s="392" t="s">
        <v>6256</v>
      </c>
      <c r="D1141" s="392" t="s">
        <v>6349</v>
      </c>
      <c r="E1141" s="393" t="s">
        <v>14</v>
      </c>
      <c r="F1141" s="393" t="s">
        <v>15</v>
      </c>
      <c r="G1141" s="361">
        <v>640</v>
      </c>
      <c r="H1141" s="340">
        <v>14.08</v>
      </c>
      <c r="I1141" s="361">
        <v>22</v>
      </c>
    </row>
    <row r="1142" spans="1:9" s="390" customFormat="1" x14ac:dyDescent="0.25">
      <c r="A1142" s="609"/>
      <c r="B1142" s="600"/>
      <c r="C1142" s="392" t="s">
        <v>6257</v>
      </c>
      <c r="D1142" s="392" t="s">
        <v>6349</v>
      </c>
      <c r="E1142" s="393" t="s">
        <v>14</v>
      </c>
      <c r="F1142" s="393" t="s">
        <v>15</v>
      </c>
      <c r="G1142" s="361">
        <v>640</v>
      </c>
      <c r="H1142" s="340">
        <v>14.08</v>
      </c>
      <c r="I1142" s="361">
        <v>22</v>
      </c>
    </row>
    <row r="1143" spans="1:9" s="390" customFormat="1" x14ac:dyDescent="0.25">
      <c r="A1143" s="609"/>
      <c r="B1143" s="600"/>
      <c r="C1143" s="392" t="s">
        <v>6258</v>
      </c>
      <c r="D1143" s="392" t="s">
        <v>6349</v>
      </c>
      <c r="E1143" s="393" t="s">
        <v>14</v>
      </c>
      <c r="F1143" s="393" t="s">
        <v>15</v>
      </c>
      <c r="G1143" s="361">
        <v>4130</v>
      </c>
      <c r="H1143" s="340">
        <v>90.86</v>
      </c>
      <c r="I1143" s="361">
        <v>22</v>
      </c>
    </row>
    <row r="1144" spans="1:9" s="390" customFormat="1" x14ac:dyDescent="0.25">
      <c r="A1144" s="609"/>
      <c r="B1144" s="600"/>
      <c r="C1144" s="392" t="s">
        <v>6259</v>
      </c>
      <c r="D1144" s="392" t="s">
        <v>6349</v>
      </c>
      <c r="E1144" s="393" t="s">
        <v>14</v>
      </c>
      <c r="F1144" s="393" t="s">
        <v>15</v>
      </c>
      <c r="G1144" s="361">
        <v>6230</v>
      </c>
      <c r="H1144" s="340">
        <v>143.29</v>
      </c>
      <c r="I1144" s="361">
        <v>23</v>
      </c>
    </row>
    <row r="1145" spans="1:9" s="390" customFormat="1" x14ac:dyDescent="0.25">
      <c r="A1145" s="609"/>
      <c r="B1145" s="600"/>
      <c r="C1145" s="392" t="s">
        <v>6260</v>
      </c>
      <c r="D1145" s="392" t="s">
        <v>6349</v>
      </c>
      <c r="E1145" s="393" t="s">
        <v>14</v>
      </c>
      <c r="F1145" s="393" t="s">
        <v>15</v>
      </c>
      <c r="G1145" s="361">
        <v>6160</v>
      </c>
      <c r="H1145" s="340">
        <v>154</v>
      </c>
      <c r="I1145" s="361">
        <v>25</v>
      </c>
    </row>
    <row r="1146" spans="1:9" s="390" customFormat="1" x14ac:dyDescent="0.25">
      <c r="A1146" s="609"/>
      <c r="B1146" s="600"/>
      <c r="C1146" s="392" t="s">
        <v>6261</v>
      </c>
      <c r="D1146" s="392" t="s">
        <v>6349</v>
      </c>
      <c r="E1146" s="393" t="s">
        <v>14</v>
      </c>
      <c r="F1146" s="393" t="s">
        <v>15</v>
      </c>
      <c r="G1146" s="361">
        <v>3430</v>
      </c>
      <c r="H1146" s="340">
        <v>92.61</v>
      </c>
      <c r="I1146" s="361">
        <v>27</v>
      </c>
    </row>
    <row r="1147" spans="1:9" s="390" customFormat="1" x14ac:dyDescent="0.25">
      <c r="A1147" s="609"/>
      <c r="B1147" s="600"/>
      <c r="C1147" s="392" t="s">
        <v>6262</v>
      </c>
      <c r="D1147" s="392" t="s">
        <v>6349</v>
      </c>
      <c r="E1147" s="393" t="s">
        <v>14</v>
      </c>
      <c r="F1147" s="393" t="s">
        <v>15</v>
      </c>
      <c r="G1147" s="361">
        <v>2950</v>
      </c>
      <c r="H1147" s="340">
        <v>73.75</v>
      </c>
      <c r="I1147" s="361">
        <v>25</v>
      </c>
    </row>
    <row r="1148" spans="1:9" s="390" customFormat="1" x14ac:dyDescent="0.25">
      <c r="A1148" s="609"/>
      <c r="B1148" s="600"/>
      <c r="C1148" s="392" t="s">
        <v>6263</v>
      </c>
      <c r="D1148" s="392" t="s">
        <v>6349</v>
      </c>
      <c r="E1148" s="393" t="s">
        <v>14</v>
      </c>
      <c r="F1148" s="393" t="s">
        <v>15</v>
      </c>
      <c r="G1148" s="361">
        <v>3830</v>
      </c>
      <c r="H1148" s="340">
        <v>91.92</v>
      </c>
      <c r="I1148" s="361">
        <v>24</v>
      </c>
    </row>
    <row r="1149" spans="1:9" s="390" customFormat="1" x14ac:dyDescent="0.25">
      <c r="A1149" s="609"/>
      <c r="B1149" s="600"/>
      <c r="C1149" s="392" t="s">
        <v>6264</v>
      </c>
      <c r="D1149" s="392" t="s">
        <v>6349</v>
      </c>
      <c r="E1149" s="393" t="s">
        <v>14</v>
      </c>
      <c r="F1149" s="393" t="s">
        <v>15</v>
      </c>
      <c r="G1149" s="361">
        <v>1230</v>
      </c>
      <c r="H1149" s="340">
        <v>28.29</v>
      </c>
      <c r="I1149" s="361">
        <v>23</v>
      </c>
    </row>
    <row r="1150" spans="1:9" s="390" customFormat="1" x14ac:dyDescent="0.25">
      <c r="A1150" s="609"/>
      <c r="B1150" s="600"/>
      <c r="C1150" s="392" t="s">
        <v>6265</v>
      </c>
      <c r="D1150" s="392" t="s">
        <v>6349</v>
      </c>
      <c r="E1150" s="393" t="s">
        <v>14</v>
      </c>
      <c r="F1150" s="393" t="s">
        <v>15</v>
      </c>
      <c r="G1150" s="361">
        <v>1230</v>
      </c>
      <c r="H1150" s="340">
        <v>29.52</v>
      </c>
      <c r="I1150" s="361">
        <v>24</v>
      </c>
    </row>
    <row r="1151" spans="1:9" s="390" customFormat="1" x14ac:dyDescent="0.25">
      <c r="A1151" s="609"/>
      <c r="B1151" s="600"/>
      <c r="C1151" s="392" t="s">
        <v>6266</v>
      </c>
      <c r="D1151" s="392" t="s">
        <v>6349</v>
      </c>
      <c r="E1151" s="393" t="s">
        <v>14</v>
      </c>
      <c r="F1151" s="393" t="s">
        <v>15</v>
      </c>
      <c r="G1151" s="361">
        <v>1230</v>
      </c>
      <c r="H1151" s="340">
        <v>28.29</v>
      </c>
      <c r="I1151" s="361">
        <v>23</v>
      </c>
    </row>
    <row r="1152" spans="1:9" s="390" customFormat="1" x14ac:dyDescent="0.25">
      <c r="A1152" s="609"/>
      <c r="B1152" s="600"/>
      <c r="C1152" s="392" t="s">
        <v>6267</v>
      </c>
      <c r="D1152" s="392" t="s">
        <v>6349</v>
      </c>
      <c r="E1152" s="393" t="s">
        <v>14</v>
      </c>
      <c r="F1152" s="393" t="s">
        <v>15</v>
      </c>
      <c r="G1152" s="361">
        <v>1230</v>
      </c>
      <c r="H1152" s="340">
        <v>36.9</v>
      </c>
      <c r="I1152" s="361">
        <v>30</v>
      </c>
    </row>
    <row r="1153" spans="1:9" s="390" customFormat="1" x14ac:dyDescent="0.25">
      <c r="A1153" s="609"/>
      <c r="B1153" s="600"/>
      <c r="C1153" s="392" t="s">
        <v>6268</v>
      </c>
      <c r="D1153" s="392" t="s">
        <v>6349</v>
      </c>
      <c r="E1153" s="393" t="s">
        <v>14</v>
      </c>
      <c r="F1153" s="393" t="s">
        <v>15</v>
      </c>
      <c r="G1153" s="361">
        <v>1230</v>
      </c>
      <c r="H1153" s="340">
        <v>31.98</v>
      </c>
      <c r="I1153" s="361">
        <v>26</v>
      </c>
    </row>
    <row r="1154" spans="1:9" s="390" customFormat="1" x14ac:dyDescent="0.25">
      <c r="A1154" s="609"/>
      <c r="B1154" s="600"/>
      <c r="C1154" s="392" t="s">
        <v>6269</v>
      </c>
      <c r="D1154" s="392" t="s">
        <v>6349</v>
      </c>
      <c r="E1154" s="393" t="s">
        <v>14</v>
      </c>
      <c r="F1154" s="393" t="s">
        <v>15</v>
      </c>
      <c r="G1154" s="361">
        <v>1230</v>
      </c>
      <c r="H1154" s="340">
        <v>35.67</v>
      </c>
      <c r="I1154" s="361">
        <v>29</v>
      </c>
    </row>
    <row r="1155" spans="1:9" s="390" customFormat="1" x14ac:dyDescent="0.25">
      <c r="A1155" s="609"/>
      <c r="B1155" s="600"/>
      <c r="C1155" s="392" t="s">
        <v>6270</v>
      </c>
      <c r="D1155" s="392" t="s">
        <v>6349</v>
      </c>
      <c r="E1155" s="393" t="s">
        <v>14</v>
      </c>
      <c r="F1155" s="393" t="s">
        <v>15</v>
      </c>
      <c r="G1155" s="361">
        <v>1230</v>
      </c>
      <c r="H1155" s="340">
        <v>33.21</v>
      </c>
      <c r="I1155" s="361">
        <v>27</v>
      </c>
    </row>
    <row r="1156" spans="1:9" s="390" customFormat="1" x14ac:dyDescent="0.25">
      <c r="A1156" s="609"/>
      <c r="B1156" s="600"/>
      <c r="C1156" s="392" t="s">
        <v>6271</v>
      </c>
      <c r="D1156" s="392" t="s">
        <v>6349</v>
      </c>
      <c r="E1156" s="393" t="s">
        <v>14</v>
      </c>
      <c r="F1156" s="393" t="s">
        <v>15</v>
      </c>
      <c r="G1156" s="361">
        <v>3430</v>
      </c>
      <c r="H1156" s="340">
        <v>109.76</v>
      </c>
      <c r="I1156" s="361">
        <v>32</v>
      </c>
    </row>
    <row r="1157" spans="1:9" s="390" customFormat="1" x14ac:dyDescent="0.25">
      <c r="A1157" s="609"/>
      <c r="B1157" s="600"/>
      <c r="C1157" s="392" t="s">
        <v>6272</v>
      </c>
      <c r="D1157" s="392" t="s">
        <v>6349</v>
      </c>
      <c r="E1157" s="393" t="s">
        <v>14</v>
      </c>
      <c r="F1157" s="393" t="s">
        <v>15</v>
      </c>
      <c r="G1157" s="361">
        <v>3290</v>
      </c>
      <c r="H1157" s="340">
        <v>98.7</v>
      </c>
      <c r="I1157" s="361">
        <v>30</v>
      </c>
    </row>
    <row r="1158" spans="1:9" s="390" customFormat="1" x14ac:dyDescent="0.25">
      <c r="A1158" s="609"/>
      <c r="B1158" s="600"/>
      <c r="C1158" s="392" t="s">
        <v>6273</v>
      </c>
      <c r="D1158" s="392" t="s">
        <v>6349</v>
      </c>
      <c r="E1158" s="393" t="s">
        <v>14</v>
      </c>
      <c r="F1158" s="393" t="s">
        <v>15</v>
      </c>
      <c r="G1158" s="361">
        <v>6160</v>
      </c>
      <c r="H1158" s="340">
        <v>147.84</v>
      </c>
      <c r="I1158" s="361">
        <v>24</v>
      </c>
    </row>
    <row r="1159" spans="1:9" s="390" customFormat="1" x14ac:dyDescent="0.25">
      <c r="A1159" s="609"/>
      <c r="B1159" s="600"/>
      <c r="C1159" s="392" t="s">
        <v>6274</v>
      </c>
      <c r="D1159" s="392" t="s">
        <v>6349</v>
      </c>
      <c r="E1159" s="393" t="s">
        <v>14</v>
      </c>
      <c r="F1159" s="393" t="s">
        <v>15</v>
      </c>
      <c r="G1159" s="361">
        <v>3850</v>
      </c>
      <c r="H1159" s="340">
        <v>107.8</v>
      </c>
      <c r="I1159" s="361">
        <v>28</v>
      </c>
    </row>
    <row r="1160" spans="1:9" s="390" customFormat="1" x14ac:dyDescent="0.25">
      <c r="A1160" s="609"/>
      <c r="B1160" s="600"/>
      <c r="C1160" s="392" t="s">
        <v>6275</v>
      </c>
      <c r="D1160" s="392" t="s">
        <v>6349</v>
      </c>
      <c r="E1160" s="393" t="s">
        <v>14</v>
      </c>
      <c r="F1160" s="393" t="s">
        <v>15</v>
      </c>
      <c r="G1160" s="361">
        <v>3430</v>
      </c>
      <c r="H1160" s="340">
        <v>102.9</v>
      </c>
      <c r="I1160" s="361">
        <v>30</v>
      </c>
    </row>
    <row r="1161" spans="1:9" s="390" customFormat="1" x14ac:dyDescent="0.25">
      <c r="A1161" s="609"/>
      <c r="B1161" s="600"/>
      <c r="C1161" s="392" t="s">
        <v>6276</v>
      </c>
      <c r="D1161" s="392" t="s">
        <v>6349</v>
      </c>
      <c r="E1161" s="393" t="s">
        <v>14</v>
      </c>
      <c r="F1161" s="393" t="s">
        <v>15</v>
      </c>
      <c r="G1161" s="361">
        <v>1390</v>
      </c>
      <c r="H1161" s="340">
        <v>41.7</v>
      </c>
      <c r="I1161" s="361">
        <v>30</v>
      </c>
    </row>
    <row r="1162" spans="1:9" s="390" customFormat="1" x14ac:dyDescent="0.25">
      <c r="A1162" s="609"/>
      <c r="B1162" s="600"/>
      <c r="C1162" s="392" t="s">
        <v>6277</v>
      </c>
      <c r="D1162" s="392" t="s">
        <v>6349</v>
      </c>
      <c r="E1162" s="393" t="s">
        <v>14</v>
      </c>
      <c r="F1162" s="393" t="s">
        <v>15</v>
      </c>
      <c r="G1162" s="361">
        <v>3080</v>
      </c>
      <c r="H1162" s="340">
        <v>95.48</v>
      </c>
      <c r="I1162" s="361">
        <v>31</v>
      </c>
    </row>
    <row r="1163" spans="1:9" s="390" customFormat="1" x14ac:dyDescent="0.25">
      <c r="A1163" s="609"/>
      <c r="B1163" s="600"/>
      <c r="C1163" s="392" t="s">
        <v>6278</v>
      </c>
      <c r="D1163" s="392" t="s">
        <v>6349</v>
      </c>
      <c r="E1163" s="393" t="s">
        <v>14</v>
      </c>
      <c r="F1163" s="393" t="s">
        <v>15</v>
      </c>
      <c r="G1163" s="361">
        <v>4550</v>
      </c>
      <c r="H1163" s="340">
        <v>127.4</v>
      </c>
      <c r="I1163" s="361">
        <v>28</v>
      </c>
    </row>
    <row r="1164" spans="1:9" s="390" customFormat="1" x14ac:dyDescent="0.25">
      <c r="A1164" s="609"/>
      <c r="B1164" s="600"/>
      <c r="C1164" s="392" t="s">
        <v>6279</v>
      </c>
      <c r="D1164" s="392" t="s">
        <v>6349</v>
      </c>
      <c r="E1164" s="393" t="s">
        <v>14</v>
      </c>
      <c r="F1164" s="393" t="s">
        <v>15</v>
      </c>
      <c r="G1164" s="361">
        <v>640</v>
      </c>
      <c r="H1164" s="340">
        <v>15.36</v>
      </c>
      <c r="I1164" s="361">
        <v>24</v>
      </c>
    </row>
    <row r="1165" spans="1:9" s="390" customFormat="1" x14ac:dyDescent="0.25">
      <c r="A1165" s="609"/>
      <c r="B1165" s="600"/>
      <c r="C1165" s="392" t="s">
        <v>6280</v>
      </c>
      <c r="D1165" s="392" t="s">
        <v>6349</v>
      </c>
      <c r="E1165" s="393" t="s">
        <v>14</v>
      </c>
      <c r="F1165" s="393" t="s">
        <v>15</v>
      </c>
      <c r="G1165" s="361">
        <v>3440</v>
      </c>
      <c r="H1165" s="340">
        <v>86</v>
      </c>
      <c r="I1165" s="361">
        <v>25</v>
      </c>
    </row>
    <row r="1166" spans="1:9" s="390" customFormat="1" x14ac:dyDescent="0.25">
      <c r="A1166" s="609"/>
      <c r="B1166" s="600"/>
      <c r="C1166" s="392" t="s">
        <v>6281</v>
      </c>
      <c r="D1166" s="392" t="s">
        <v>6349</v>
      </c>
      <c r="E1166" s="393" t="s">
        <v>14</v>
      </c>
      <c r="F1166" s="393" t="s">
        <v>15</v>
      </c>
      <c r="G1166" s="361">
        <v>1700</v>
      </c>
      <c r="H1166" s="340">
        <v>40.799999999999997</v>
      </c>
      <c r="I1166" s="361">
        <v>24</v>
      </c>
    </row>
    <row r="1167" spans="1:9" s="390" customFormat="1" x14ac:dyDescent="0.25">
      <c r="A1167" s="609"/>
      <c r="B1167" s="600"/>
      <c r="C1167" s="392" t="s">
        <v>6282</v>
      </c>
      <c r="D1167" s="392" t="s">
        <v>6349</v>
      </c>
      <c r="E1167" s="393" t="s">
        <v>14</v>
      </c>
      <c r="F1167" s="393" t="s">
        <v>15</v>
      </c>
      <c r="G1167" s="361">
        <v>1900</v>
      </c>
      <c r="H1167" s="340">
        <v>41.8</v>
      </c>
      <c r="I1167" s="361">
        <v>22</v>
      </c>
    </row>
    <row r="1168" spans="1:9" s="390" customFormat="1" x14ac:dyDescent="0.25">
      <c r="A1168" s="609"/>
      <c r="B1168" s="600"/>
      <c r="C1168" s="392" t="s">
        <v>6283</v>
      </c>
      <c r="D1168" s="392" t="s">
        <v>6349</v>
      </c>
      <c r="E1168" s="393" t="s">
        <v>14</v>
      </c>
      <c r="F1168" s="393" t="s">
        <v>15</v>
      </c>
      <c r="G1168" s="361">
        <v>800</v>
      </c>
      <c r="H1168" s="340">
        <v>19.2</v>
      </c>
      <c r="I1168" s="361">
        <v>24</v>
      </c>
    </row>
    <row r="1169" spans="1:9" s="390" customFormat="1" x14ac:dyDescent="0.25">
      <c r="A1169" s="609"/>
      <c r="B1169" s="600"/>
      <c r="C1169" s="392" t="s">
        <v>6284</v>
      </c>
      <c r="D1169" s="392" t="s">
        <v>6349</v>
      </c>
      <c r="E1169" s="393" t="s">
        <v>14</v>
      </c>
      <c r="F1169" s="393" t="s">
        <v>15</v>
      </c>
      <c r="G1169" s="361">
        <v>800</v>
      </c>
      <c r="H1169" s="340">
        <v>19.2</v>
      </c>
      <c r="I1169" s="361">
        <v>24</v>
      </c>
    </row>
    <row r="1170" spans="1:9" s="390" customFormat="1" x14ac:dyDescent="0.25">
      <c r="A1170" s="609"/>
      <c r="B1170" s="600"/>
      <c r="C1170" s="392" t="s">
        <v>6285</v>
      </c>
      <c r="D1170" s="392" t="s">
        <v>6349</v>
      </c>
      <c r="E1170" s="393" t="s">
        <v>14</v>
      </c>
      <c r="F1170" s="393" t="s">
        <v>15</v>
      </c>
      <c r="G1170" s="361">
        <v>900</v>
      </c>
      <c r="H1170" s="340">
        <v>22.5</v>
      </c>
      <c r="I1170" s="361">
        <v>25</v>
      </c>
    </row>
    <row r="1171" spans="1:9" s="390" customFormat="1" x14ac:dyDescent="0.25">
      <c r="A1171" s="609"/>
      <c r="B1171" s="600"/>
      <c r="C1171" s="392" t="s">
        <v>6286</v>
      </c>
      <c r="D1171" s="392" t="s">
        <v>6349</v>
      </c>
      <c r="E1171" s="393" t="s">
        <v>14</v>
      </c>
      <c r="F1171" s="393" t="s">
        <v>15</v>
      </c>
      <c r="G1171" s="361">
        <v>1960</v>
      </c>
      <c r="H1171" s="340">
        <v>45.08</v>
      </c>
      <c r="I1171" s="361">
        <v>23</v>
      </c>
    </row>
    <row r="1172" spans="1:9" s="390" customFormat="1" x14ac:dyDescent="0.25">
      <c r="A1172" s="609"/>
      <c r="B1172" s="600"/>
      <c r="C1172" s="392" t="s">
        <v>6287</v>
      </c>
      <c r="D1172" s="392" t="s">
        <v>6349</v>
      </c>
      <c r="E1172" s="393" t="s">
        <v>14</v>
      </c>
      <c r="F1172" s="393" t="s">
        <v>15</v>
      </c>
      <c r="G1172" s="361">
        <v>2880</v>
      </c>
      <c r="H1172" s="340">
        <v>86.4</v>
      </c>
      <c r="I1172" s="361">
        <v>30</v>
      </c>
    </row>
    <row r="1173" spans="1:9" s="390" customFormat="1" x14ac:dyDescent="0.25">
      <c r="A1173" s="609"/>
      <c r="B1173" s="600"/>
      <c r="C1173" s="392" t="s">
        <v>6288</v>
      </c>
      <c r="D1173" s="392" t="s">
        <v>6349</v>
      </c>
      <c r="E1173" s="393" t="s">
        <v>14</v>
      </c>
      <c r="F1173" s="393" t="s">
        <v>15</v>
      </c>
      <c r="G1173" s="361">
        <v>2880</v>
      </c>
      <c r="H1173" s="340">
        <v>72</v>
      </c>
      <c r="I1173" s="361">
        <v>25</v>
      </c>
    </row>
    <row r="1174" spans="1:9" s="390" customFormat="1" x14ac:dyDescent="0.25">
      <c r="A1174" s="609"/>
      <c r="B1174" s="600"/>
      <c r="C1174" s="392" t="s">
        <v>6289</v>
      </c>
      <c r="D1174" s="392" t="s">
        <v>6349</v>
      </c>
      <c r="E1174" s="393" t="s">
        <v>14</v>
      </c>
      <c r="F1174" s="393" t="s">
        <v>15</v>
      </c>
      <c r="G1174" s="361">
        <v>2320</v>
      </c>
      <c r="H1174" s="340">
        <v>53.36</v>
      </c>
      <c r="I1174" s="361">
        <v>23</v>
      </c>
    </row>
    <row r="1175" spans="1:9" s="390" customFormat="1" x14ac:dyDescent="0.25">
      <c r="A1175" s="609"/>
      <c r="B1175" s="600"/>
      <c r="C1175" s="392" t="s">
        <v>6290</v>
      </c>
      <c r="D1175" s="392" t="s">
        <v>6349</v>
      </c>
      <c r="E1175" s="393" t="s">
        <v>14</v>
      </c>
      <c r="F1175" s="393" t="s">
        <v>15</v>
      </c>
      <c r="G1175" s="361">
        <v>2560</v>
      </c>
      <c r="H1175" s="340">
        <v>56.32</v>
      </c>
      <c r="I1175" s="361">
        <v>22</v>
      </c>
    </row>
    <row r="1176" spans="1:9" s="390" customFormat="1" x14ac:dyDescent="0.25">
      <c r="A1176" s="609"/>
      <c r="B1176" s="600"/>
      <c r="C1176" s="392" t="s">
        <v>6291</v>
      </c>
      <c r="D1176" s="392" t="s">
        <v>6349</v>
      </c>
      <c r="E1176" s="393" t="s">
        <v>14</v>
      </c>
      <c r="F1176" s="393" t="s">
        <v>15</v>
      </c>
      <c r="G1176" s="361">
        <v>2880</v>
      </c>
      <c r="H1176" s="340">
        <v>72</v>
      </c>
      <c r="I1176" s="361">
        <v>25</v>
      </c>
    </row>
    <row r="1177" spans="1:9" s="390" customFormat="1" x14ac:dyDescent="0.25">
      <c r="A1177" s="609"/>
      <c r="B1177" s="600"/>
      <c r="C1177" s="392" t="s">
        <v>6292</v>
      </c>
      <c r="D1177" s="392" t="s">
        <v>6349</v>
      </c>
      <c r="E1177" s="393" t="s">
        <v>14</v>
      </c>
      <c r="F1177" s="393" t="s">
        <v>15</v>
      </c>
      <c r="G1177" s="361">
        <v>2000</v>
      </c>
      <c r="H1177" s="340">
        <v>48</v>
      </c>
      <c r="I1177" s="361">
        <v>24</v>
      </c>
    </row>
    <row r="1178" spans="1:9" s="390" customFormat="1" x14ac:dyDescent="0.25">
      <c r="A1178" s="609"/>
      <c r="B1178" s="600"/>
      <c r="C1178" s="392" t="s">
        <v>6293</v>
      </c>
      <c r="D1178" s="392" t="s">
        <v>6349</v>
      </c>
      <c r="E1178" s="393" t="s">
        <v>14</v>
      </c>
      <c r="F1178" s="393" t="s">
        <v>15</v>
      </c>
      <c r="G1178" s="361">
        <v>3840</v>
      </c>
      <c r="H1178" s="340">
        <v>84.48</v>
      </c>
      <c r="I1178" s="361">
        <v>22</v>
      </c>
    </row>
    <row r="1179" spans="1:9" s="390" customFormat="1" x14ac:dyDescent="0.25">
      <c r="A1179" s="609"/>
      <c r="B1179" s="600"/>
      <c r="C1179" s="392" t="s">
        <v>6294</v>
      </c>
      <c r="D1179" s="392" t="s">
        <v>6349</v>
      </c>
      <c r="E1179" s="393" t="s">
        <v>14</v>
      </c>
      <c r="F1179" s="393" t="s">
        <v>15</v>
      </c>
      <c r="G1179" s="361">
        <v>3920</v>
      </c>
      <c r="H1179" s="340">
        <v>98</v>
      </c>
      <c r="I1179" s="361">
        <v>25</v>
      </c>
    </row>
    <row r="1180" spans="1:9" s="390" customFormat="1" x14ac:dyDescent="0.25">
      <c r="A1180" s="609"/>
      <c r="B1180" s="600"/>
      <c r="C1180" s="392" t="s">
        <v>6295</v>
      </c>
      <c r="D1180" s="392" t="s">
        <v>6349</v>
      </c>
      <c r="E1180" s="393" t="s">
        <v>14</v>
      </c>
      <c r="F1180" s="393" t="s">
        <v>15</v>
      </c>
      <c r="G1180" s="361">
        <v>2320</v>
      </c>
      <c r="H1180" s="340">
        <v>60.32</v>
      </c>
      <c r="I1180" s="361">
        <v>26</v>
      </c>
    </row>
    <row r="1181" spans="1:9" s="390" customFormat="1" x14ac:dyDescent="0.25">
      <c r="A1181" s="609"/>
      <c r="B1181" s="600"/>
      <c r="C1181" s="392" t="s">
        <v>6296</v>
      </c>
      <c r="D1181" s="392" t="s">
        <v>6349</v>
      </c>
      <c r="E1181" s="393" t="s">
        <v>14</v>
      </c>
      <c r="F1181" s="393" t="s">
        <v>15</v>
      </c>
      <c r="G1181" s="361">
        <v>1760</v>
      </c>
      <c r="H1181" s="340">
        <v>49.28</v>
      </c>
      <c r="I1181" s="361">
        <v>28</v>
      </c>
    </row>
    <row r="1182" spans="1:9" s="390" customFormat="1" x14ac:dyDescent="0.25">
      <c r="A1182" s="609"/>
      <c r="B1182" s="600"/>
      <c r="C1182" s="392" t="s">
        <v>6297</v>
      </c>
      <c r="D1182" s="392" t="s">
        <v>6349</v>
      </c>
      <c r="E1182" s="393" t="s">
        <v>14</v>
      </c>
      <c r="F1182" s="393" t="s">
        <v>15</v>
      </c>
      <c r="G1182" s="361">
        <v>1760</v>
      </c>
      <c r="H1182" s="340">
        <v>42.24</v>
      </c>
      <c r="I1182" s="361">
        <v>24</v>
      </c>
    </row>
    <row r="1183" spans="1:9" s="390" customFormat="1" x14ac:dyDescent="0.25">
      <c r="A1183" s="609"/>
      <c r="B1183" s="600"/>
      <c r="C1183" s="392" t="s">
        <v>6298</v>
      </c>
      <c r="D1183" s="392" t="s">
        <v>6349</v>
      </c>
      <c r="E1183" s="393" t="s">
        <v>14</v>
      </c>
      <c r="F1183" s="393" t="s">
        <v>15</v>
      </c>
      <c r="G1183" s="361">
        <v>1920</v>
      </c>
      <c r="H1183" s="340">
        <v>44.16</v>
      </c>
      <c r="I1183" s="361">
        <v>23</v>
      </c>
    </row>
    <row r="1184" spans="1:9" s="390" customFormat="1" x14ac:dyDescent="0.25">
      <c r="A1184" s="609"/>
      <c r="B1184" s="600"/>
      <c r="C1184" s="392" t="s">
        <v>6299</v>
      </c>
      <c r="D1184" s="392" t="s">
        <v>6349</v>
      </c>
      <c r="E1184" s="393" t="s">
        <v>14</v>
      </c>
      <c r="F1184" s="393" t="s">
        <v>15</v>
      </c>
      <c r="G1184" s="361">
        <v>2320</v>
      </c>
      <c r="H1184" s="340">
        <v>53.36</v>
      </c>
      <c r="I1184" s="361">
        <v>23</v>
      </c>
    </row>
    <row r="1185" spans="1:9" s="390" customFormat="1" x14ac:dyDescent="0.25">
      <c r="A1185" s="609"/>
      <c r="B1185" s="600"/>
      <c r="C1185" s="392" t="s">
        <v>6300</v>
      </c>
      <c r="D1185" s="392" t="s">
        <v>6349</v>
      </c>
      <c r="E1185" s="393" t="s">
        <v>14</v>
      </c>
      <c r="F1185" s="393" t="s">
        <v>15</v>
      </c>
      <c r="G1185" s="361">
        <v>2080</v>
      </c>
      <c r="H1185" s="340">
        <v>68.64</v>
      </c>
      <c r="I1185" s="361">
        <v>33</v>
      </c>
    </row>
    <row r="1186" spans="1:9" s="390" customFormat="1" x14ac:dyDescent="0.25">
      <c r="A1186" s="609"/>
      <c r="B1186" s="600"/>
      <c r="C1186" s="392" t="s">
        <v>6301</v>
      </c>
      <c r="D1186" s="392" t="s">
        <v>6349</v>
      </c>
      <c r="E1186" s="393" t="s">
        <v>14</v>
      </c>
      <c r="F1186" s="393" t="s">
        <v>15</v>
      </c>
      <c r="G1186" s="361">
        <v>2080</v>
      </c>
      <c r="H1186" s="340">
        <v>64.48</v>
      </c>
      <c r="I1186" s="361">
        <v>31</v>
      </c>
    </row>
    <row r="1187" spans="1:9" s="390" customFormat="1" x14ac:dyDescent="0.25">
      <c r="A1187" s="609"/>
      <c r="B1187" s="600"/>
      <c r="C1187" s="392" t="s">
        <v>6302</v>
      </c>
      <c r="D1187" s="392" t="s">
        <v>6349</v>
      </c>
      <c r="E1187" s="393" t="s">
        <v>14</v>
      </c>
      <c r="F1187" s="393" t="s">
        <v>15</v>
      </c>
      <c r="G1187" s="361">
        <v>2320</v>
      </c>
      <c r="H1187" s="340">
        <v>53.36</v>
      </c>
      <c r="I1187" s="361">
        <v>23</v>
      </c>
    </row>
    <row r="1188" spans="1:9" s="390" customFormat="1" x14ac:dyDescent="0.25">
      <c r="A1188" s="609"/>
      <c r="B1188" s="600"/>
      <c r="C1188" s="392" t="s">
        <v>6303</v>
      </c>
      <c r="D1188" s="392" t="s">
        <v>6349</v>
      </c>
      <c r="E1188" s="393" t="s">
        <v>14</v>
      </c>
      <c r="F1188" s="393" t="s">
        <v>15</v>
      </c>
      <c r="G1188" s="361">
        <v>2560</v>
      </c>
      <c r="H1188" s="340">
        <v>61.44</v>
      </c>
      <c r="I1188" s="361">
        <v>24</v>
      </c>
    </row>
    <row r="1189" spans="1:9" s="390" customFormat="1" x14ac:dyDescent="0.25">
      <c r="A1189" s="609"/>
      <c r="B1189" s="600"/>
      <c r="C1189" s="392" t="s">
        <v>6304</v>
      </c>
      <c r="D1189" s="392" t="s">
        <v>6349</v>
      </c>
      <c r="E1189" s="393" t="s">
        <v>14</v>
      </c>
      <c r="F1189" s="393" t="s">
        <v>15</v>
      </c>
      <c r="G1189" s="361">
        <v>1760</v>
      </c>
      <c r="H1189" s="340">
        <v>40.479999999999997</v>
      </c>
      <c r="I1189" s="361">
        <v>23</v>
      </c>
    </row>
    <row r="1190" spans="1:9" s="390" customFormat="1" x14ac:dyDescent="0.25">
      <c r="A1190" s="609"/>
      <c r="B1190" s="600"/>
      <c r="C1190" s="392" t="s">
        <v>6305</v>
      </c>
      <c r="D1190" s="392" t="s">
        <v>6349</v>
      </c>
      <c r="E1190" s="393" t="s">
        <v>14</v>
      </c>
      <c r="F1190" s="393" t="s">
        <v>15</v>
      </c>
      <c r="G1190" s="361">
        <v>2960</v>
      </c>
      <c r="H1190" s="340">
        <v>85.84</v>
      </c>
      <c r="I1190" s="361">
        <v>29</v>
      </c>
    </row>
    <row r="1191" spans="1:9" s="390" customFormat="1" x14ac:dyDescent="0.25">
      <c r="A1191" s="609"/>
      <c r="B1191" s="600"/>
      <c r="C1191" s="392" t="s">
        <v>6306</v>
      </c>
      <c r="D1191" s="392" t="s">
        <v>6349</v>
      </c>
      <c r="E1191" s="393" t="s">
        <v>14</v>
      </c>
      <c r="F1191" s="393" t="s">
        <v>15</v>
      </c>
      <c r="G1191" s="361">
        <v>3920</v>
      </c>
      <c r="H1191" s="340">
        <v>86.24</v>
      </c>
      <c r="I1191" s="361">
        <v>22</v>
      </c>
    </row>
    <row r="1192" spans="1:9" s="390" customFormat="1" x14ac:dyDescent="0.25">
      <c r="A1192" s="609"/>
      <c r="B1192" s="600"/>
      <c r="C1192" s="392" t="s">
        <v>6307</v>
      </c>
      <c r="D1192" s="392" t="s">
        <v>6349</v>
      </c>
      <c r="E1192" s="393" t="s">
        <v>14</v>
      </c>
      <c r="F1192" s="393" t="s">
        <v>15</v>
      </c>
      <c r="G1192" s="361">
        <v>3520</v>
      </c>
      <c r="H1192" s="340">
        <v>77.44</v>
      </c>
      <c r="I1192" s="361">
        <v>22</v>
      </c>
    </row>
    <row r="1193" spans="1:9" s="390" customFormat="1" x14ac:dyDescent="0.25">
      <c r="A1193" s="609"/>
      <c r="B1193" s="600"/>
      <c r="C1193" s="392" t="s">
        <v>6308</v>
      </c>
      <c r="D1193" s="392" t="s">
        <v>6349</v>
      </c>
      <c r="E1193" s="393" t="s">
        <v>14</v>
      </c>
      <c r="F1193" s="393" t="s">
        <v>15</v>
      </c>
      <c r="G1193" s="361">
        <v>5360</v>
      </c>
      <c r="H1193" s="340">
        <v>139.36000000000001</v>
      </c>
      <c r="I1193" s="361">
        <v>26</v>
      </c>
    </row>
    <row r="1194" spans="1:9" s="390" customFormat="1" x14ac:dyDescent="0.25">
      <c r="A1194" s="609"/>
      <c r="B1194" s="600"/>
      <c r="C1194" s="392" t="s">
        <v>6309</v>
      </c>
      <c r="D1194" s="392" t="s">
        <v>6349</v>
      </c>
      <c r="E1194" s="393" t="s">
        <v>14</v>
      </c>
      <c r="F1194" s="393" t="s">
        <v>15</v>
      </c>
      <c r="G1194" s="361">
        <v>6240</v>
      </c>
      <c r="H1194" s="340">
        <v>168.48</v>
      </c>
      <c r="I1194" s="361">
        <v>27</v>
      </c>
    </row>
    <row r="1195" spans="1:9" s="390" customFormat="1" x14ac:dyDescent="0.25">
      <c r="A1195" s="609"/>
      <c r="B1195" s="600"/>
      <c r="C1195" s="392" t="s">
        <v>6310</v>
      </c>
      <c r="D1195" s="392" t="s">
        <v>6349</v>
      </c>
      <c r="E1195" s="393" t="s">
        <v>14</v>
      </c>
      <c r="F1195" s="393" t="s">
        <v>15</v>
      </c>
      <c r="G1195" s="361">
        <v>1920</v>
      </c>
      <c r="H1195" s="340">
        <v>57.6</v>
      </c>
      <c r="I1195" s="361">
        <v>30</v>
      </c>
    </row>
    <row r="1196" spans="1:9" s="390" customFormat="1" x14ac:dyDescent="0.25">
      <c r="A1196" s="609"/>
      <c r="B1196" s="600"/>
      <c r="C1196" s="392" t="s">
        <v>6311</v>
      </c>
      <c r="D1196" s="392" t="s">
        <v>6349</v>
      </c>
      <c r="E1196" s="393" t="s">
        <v>14</v>
      </c>
      <c r="F1196" s="393" t="s">
        <v>15</v>
      </c>
      <c r="G1196" s="361">
        <v>3760</v>
      </c>
      <c r="H1196" s="340">
        <v>90.24</v>
      </c>
      <c r="I1196" s="361">
        <v>24</v>
      </c>
    </row>
    <row r="1197" spans="1:9" s="390" customFormat="1" x14ac:dyDescent="0.25">
      <c r="A1197" s="609"/>
      <c r="B1197" s="600"/>
      <c r="C1197" s="392" t="s">
        <v>6312</v>
      </c>
      <c r="D1197" s="392" t="s">
        <v>6349</v>
      </c>
      <c r="E1197" s="393" t="s">
        <v>14</v>
      </c>
      <c r="F1197" s="393" t="s">
        <v>15</v>
      </c>
      <c r="G1197" s="361">
        <v>3920</v>
      </c>
      <c r="H1197" s="340">
        <v>98</v>
      </c>
      <c r="I1197" s="361">
        <v>25</v>
      </c>
    </row>
    <row r="1198" spans="1:9" s="390" customFormat="1" x14ac:dyDescent="0.25">
      <c r="A1198" s="609"/>
      <c r="B1198" s="600"/>
      <c r="C1198" s="392" t="s">
        <v>6313</v>
      </c>
      <c r="D1198" s="392" t="s">
        <v>6349</v>
      </c>
      <c r="E1198" s="393" t="s">
        <v>14</v>
      </c>
      <c r="F1198" s="393" t="s">
        <v>15</v>
      </c>
      <c r="G1198" s="361">
        <v>3120</v>
      </c>
      <c r="H1198" s="340">
        <v>68.64</v>
      </c>
      <c r="I1198" s="361">
        <v>22</v>
      </c>
    </row>
    <row r="1199" spans="1:9" s="390" customFormat="1" x14ac:dyDescent="0.25">
      <c r="A1199" s="609"/>
      <c r="B1199" s="600"/>
      <c r="C1199" s="392" t="s">
        <v>6314</v>
      </c>
      <c r="D1199" s="392" t="s">
        <v>6349</v>
      </c>
      <c r="E1199" s="393" t="s">
        <v>14</v>
      </c>
      <c r="F1199" s="393" t="s">
        <v>15</v>
      </c>
      <c r="G1199" s="361">
        <v>2720</v>
      </c>
      <c r="H1199" s="340">
        <v>70.72</v>
      </c>
      <c r="I1199" s="361">
        <v>26</v>
      </c>
    </row>
    <row r="1200" spans="1:9" s="390" customFormat="1" x14ac:dyDescent="0.25">
      <c r="A1200" s="609"/>
      <c r="B1200" s="600"/>
      <c r="C1200" s="392" t="s">
        <v>6315</v>
      </c>
      <c r="D1200" s="392" t="s">
        <v>6349</v>
      </c>
      <c r="E1200" s="393" t="s">
        <v>14</v>
      </c>
      <c r="F1200" s="393" t="s">
        <v>15</v>
      </c>
      <c r="G1200" s="361">
        <v>3920</v>
      </c>
      <c r="H1200" s="340">
        <v>90.16</v>
      </c>
      <c r="I1200" s="361">
        <v>23</v>
      </c>
    </row>
    <row r="1201" spans="1:9" s="390" customFormat="1" x14ac:dyDescent="0.25">
      <c r="A1201" s="609"/>
      <c r="B1201" s="600"/>
      <c r="C1201" s="392" t="s">
        <v>6316</v>
      </c>
      <c r="D1201" s="392" t="s">
        <v>6349</v>
      </c>
      <c r="E1201" s="393" t="s">
        <v>14</v>
      </c>
      <c r="F1201" s="393" t="s">
        <v>15</v>
      </c>
      <c r="G1201" s="361">
        <v>2160</v>
      </c>
      <c r="H1201" s="340">
        <v>58.32</v>
      </c>
      <c r="I1201" s="361">
        <v>27</v>
      </c>
    </row>
    <row r="1202" spans="1:9" s="390" customFormat="1" x14ac:dyDescent="0.25">
      <c r="A1202" s="609"/>
      <c r="B1202" s="600"/>
      <c r="C1202" s="392" t="s">
        <v>6317</v>
      </c>
      <c r="D1202" s="392" t="s">
        <v>6349</v>
      </c>
      <c r="E1202" s="393" t="s">
        <v>14</v>
      </c>
      <c r="F1202" s="393" t="s">
        <v>15</v>
      </c>
      <c r="G1202" s="361">
        <v>2320</v>
      </c>
      <c r="H1202" s="340">
        <v>69.599999999999994</v>
      </c>
      <c r="I1202" s="361">
        <v>30</v>
      </c>
    </row>
    <row r="1203" spans="1:9" s="390" customFormat="1" x14ac:dyDescent="0.25">
      <c r="A1203" s="609"/>
      <c r="B1203" s="600"/>
      <c r="C1203" s="392" t="s">
        <v>6318</v>
      </c>
      <c r="D1203" s="392" t="s">
        <v>6349</v>
      </c>
      <c r="E1203" s="393" t="s">
        <v>14</v>
      </c>
      <c r="F1203" s="393" t="s">
        <v>15</v>
      </c>
      <c r="G1203" s="361">
        <v>2320</v>
      </c>
      <c r="H1203" s="340">
        <v>62.64</v>
      </c>
      <c r="I1203" s="361">
        <v>27</v>
      </c>
    </row>
    <row r="1204" spans="1:9" s="390" customFormat="1" x14ac:dyDescent="0.25">
      <c r="A1204" s="609"/>
      <c r="B1204" s="600"/>
      <c r="C1204" s="392" t="s">
        <v>6319</v>
      </c>
      <c r="D1204" s="392" t="s">
        <v>6349</v>
      </c>
      <c r="E1204" s="393" t="s">
        <v>14</v>
      </c>
      <c r="F1204" s="393" t="s">
        <v>15</v>
      </c>
      <c r="G1204" s="361">
        <v>5760</v>
      </c>
      <c r="H1204" s="340">
        <v>167.04</v>
      </c>
      <c r="I1204" s="361">
        <v>29</v>
      </c>
    </row>
    <row r="1205" spans="1:9" s="390" customFormat="1" x14ac:dyDescent="0.25">
      <c r="A1205" s="609"/>
      <c r="B1205" s="600"/>
      <c r="C1205" s="392" t="s">
        <v>6320</v>
      </c>
      <c r="D1205" s="392" t="s">
        <v>6349</v>
      </c>
      <c r="E1205" s="393" t="s">
        <v>14</v>
      </c>
      <c r="F1205" s="393" t="s">
        <v>15</v>
      </c>
      <c r="G1205" s="361">
        <v>2560</v>
      </c>
      <c r="H1205" s="340">
        <v>79.36</v>
      </c>
      <c r="I1205" s="361">
        <v>31</v>
      </c>
    </row>
    <row r="1206" spans="1:9" s="390" customFormat="1" x14ac:dyDescent="0.25">
      <c r="A1206" s="609"/>
      <c r="B1206" s="600"/>
      <c r="C1206" s="392" t="s">
        <v>6321</v>
      </c>
      <c r="D1206" s="392" t="s">
        <v>6349</v>
      </c>
      <c r="E1206" s="393" t="s">
        <v>14</v>
      </c>
      <c r="F1206" s="393" t="s">
        <v>15</v>
      </c>
      <c r="G1206" s="361">
        <v>3591</v>
      </c>
      <c r="H1206" s="340">
        <v>93.366</v>
      </c>
      <c r="I1206" s="361">
        <v>26</v>
      </c>
    </row>
    <row r="1207" spans="1:9" s="390" customFormat="1" x14ac:dyDescent="0.25">
      <c r="A1207" s="609"/>
      <c r="B1207" s="600"/>
      <c r="C1207" s="392" t="s">
        <v>6322</v>
      </c>
      <c r="D1207" s="392" t="s">
        <v>6349</v>
      </c>
      <c r="E1207" s="393" t="s">
        <v>14</v>
      </c>
      <c r="F1207" s="393" t="s">
        <v>15</v>
      </c>
      <c r="G1207" s="361">
        <v>4491</v>
      </c>
      <c r="H1207" s="340">
        <v>107.78400000000001</v>
      </c>
      <c r="I1207" s="361">
        <v>24</v>
      </c>
    </row>
    <row r="1208" spans="1:9" s="390" customFormat="1" x14ac:dyDescent="0.25">
      <c r="A1208" s="609"/>
      <c r="B1208" s="600"/>
      <c r="C1208" s="392" t="s">
        <v>6323</v>
      </c>
      <c r="D1208" s="392" t="s">
        <v>6349</v>
      </c>
      <c r="E1208" s="393" t="s">
        <v>14</v>
      </c>
      <c r="F1208" s="393" t="s">
        <v>15</v>
      </c>
      <c r="G1208" s="361">
        <v>3591</v>
      </c>
      <c r="H1208" s="340">
        <v>140.04900000000001</v>
      </c>
      <c r="I1208" s="361">
        <v>39</v>
      </c>
    </row>
    <row r="1209" spans="1:9" s="390" customFormat="1" x14ac:dyDescent="0.25">
      <c r="A1209" s="609"/>
      <c r="B1209" s="600"/>
      <c r="C1209" s="392" t="s">
        <v>6324</v>
      </c>
      <c r="D1209" s="392" t="s">
        <v>6349</v>
      </c>
      <c r="E1209" s="393" t="s">
        <v>14</v>
      </c>
      <c r="F1209" s="393" t="s">
        <v>15</v>
      </c>
      <c r="G1209" s="361">
        <v>5391</v>
      </c>
      <c r="H1209" s="340">
        <v>156.339</v>
      </c>
      <c r="I1209" s="361">
        <v>29</v>
      </c>
    </row>
    <row r="1210" spans="1:9" s="390" customFormat="1" x14ac:dyDescent="0.25">
      <c r="A1210" s="609"/>
      <c r="B1210" s="600"/>
      <c r="C1210" s="392" t="s">
        <v>6325</v>
      </c>
      <c r="D1210" s="392" t="s">
        <v>6349</v>
      </c>
      <c r="E1210" s="393" t="s">
        <v>14</v>
      </c>
      <c r="F1210" s="393" t="s">
        <v>15</v>
      </c>
      <c r="G1210" s="361">
        <v>5391</v>
      </c>
      <c r="H1210" s="340">
        <v>145.55699999999999</v>
      </c>
      <c r="I1210" s="361">
        <v>27</v>
      </c>
    </row>
    <row r="1211" spans="1:9" s="390" customFormat="1" x14ac:dyDescent="0.25">
      <c r="A1211" s="609"/>
      <c r="B1211" s="600"/>
      <c r="C1211" s="392" t="s">
        <v>6326</v>
      </c>
      <c r="D1211" s="392" t="s">
        <v>6349</v>
      </c>
      <c r="E1211" s="393" t="s">
        <v>14</v>
      </c>
      <c r="F1211" s="393" t="s">
        <v>15</v>
      </c>
      <c r="G1211" s="361">
        <v>2691</v>
      </c>
      <c r="H1211" s="340">
        <v>80.73</v>
      </c>
      <c r="I1211" s="361">
        <v>30</v>
      </c>
    </row>
    <row r="1212" spans="1:9" s="390" customFormat="1" x14ac:dyDescent="0.25">
      <c r="A1212" s="609"/>
      <c r="B1212" s="600"/>
      <c r="C1212" s="392" t="s">
        <v>6327</v>
      </c>
      <c r="D1212" s="392" t="s">
        <v>6349</v>
      </c>
      <c r="E1212" s="393" t="s">
        <v>14</v>
      </c>
      <c r="F1212" s="393" t="s">
        <v>15</v>
      </c>
      <c r="G1212" s="361">
        <v>4491</v>
      </c>
      <c r="H1212" s="340">
        <v>139.221</v>
      </c>
      <c r="I1212" s="361">
        <v>31</v>
      </c>
    </row>
    <row r="1213" spans="1:9" s="390" customFormat="1" x14ac:dyDescent="0.25">
      <c r="A1213" s="609"/>
      <c r="B1213" s="600"/>
      <c r="C1213" s="392" t="s">
        <v>6328</v>
      </c>
      <c r="D1213" s="392" t="s">
        <v>6349</v>
      </c>
      <c r="E1213" s="393" t="s">
        <v>14</v>
      </c>
      <c r="F1213" s="393" t="s">
        <v>15</v>
      </c>
      <c r="G1213" s="361">
        <v>3141</v>
      </c>
      <c r="H1213" s="340">
        <v>78.525000000000006</v>
      </c>
      <c r="I1213" s="361">
        <v>25</v>
      </c>
    </row>
    <row r="1214" spans="1:9" s="390" customFormat="1" x14ac:dyDescent="0.25">
      <c r="A1214" s="609"/>
      <c r="B1214" s="600"/>
      <c r="C1214" s="392" t="s">
        <v>6329</v>
      </c>
      <c r="D1214" s="392" t="s">
        <v>6349</v>
      </c>
      <c r="E1214" s="393" t="s">
        <v>14</v>
      </c>
      <c r="F1214" s="393" t="s">
        <v>15</v>
      </c>
      <c r="G1214" s="361">
        <v>4491</v>
      </c>
      <c r="H1214" s="340">
        <v>116.76600000000001</v>
      </c>
      <c r="I1214" s="361">
        <v>26</v>
      </c>
    </row>
    <row r="1215" spans="1:9" s="390" customFormat="1" x14ac:dyDescent="0.25">
      <c r="A1215" s="609"/>
      <c r="B1215" s="600"/>
      <c r="C1215" s="392" t="s">
        <v>6330</v>
      </c>
      <c r="D1215" s="392" t="s">
        <v>6349</v>
      </c>
      <c r="E1215" s="393" t="s">
        <v>14</v>
      </c>
      <c r="F1215" s="393" t="s">
        <v>15</v>
      </c>
      <c r="G1215" s="361">
        <v>4491</v>
      </c>
      <c r="H1215" s="340">
        <v>116.76600000000001</v>
      </c>
      <c r="I1215" s="361">
        <v>26</v>
      </c>
    </row>
    <row r="1216" spans="1:9" s="390" customFormat="1" x14ac:dyDescent="0.25">
      <c r="A1216" s="609"/>
      <c r="B1216" s="600"/>
      <c r="C1216" s="392" t="s">
        <v>6331</v>
      </c>
      <c r="D1216" s="392" t="s">
        <v>6349</v>
      </c>
      <c r="E1216" s="393" t="s">
        <v>14</v>
      </c>
      <c r="F1216" s="393" t="s">
        <v>15</v>
      </c>
      <c r="G1216" s="361">
        <v>6291</v>
      </c>
      <c r="H1216" s="340">
        <v>144.69300000000001</v>
      </c>
      <c r="I1216" s="361">
        <v>23</v>
      </c>
    </row>
    <row r="1217" spans="1:9" s="390" customFormat="1" x14ac:dyDescent="0.25">
      <c r="A1217" s="609"/>
      <c r="B1217" s="600"/>
      <c r="C1217" s="392" t="s">
        <v>6332</v>
      </c>
      <c r="D1217" s="392" t="s">
        <v>6349</v>
      </c>
      <c r="E1217" s="393" t="s">
        <v>14</v>
      </c>
      <c r="F1217" s="393" t="s">
        <v>15</v>
      </c>
      <c r="G1217" s="361">
        <v>5391</v>
      </c>
      <c r="H1217" s="340">
        <v>161.72999999999999</v>
      </c>
      <c r="I1217" s="361">
        <v>30</v>
      </c>
    </row>
    <row r="1218" spans="1:9" s="390" customFormat="1" x14ac:dyDescent="0.25">
      <c r="A1218" s="609"/>
      <c r="B1218" s="600"/>
      <c r="C1218" s="392" t="s">
        <v>6333</v>
      </c>
      <c r="D1218" s="392" t="s">
        <v>6349</v>
      </c>
      <c r="E1218" s="393" t="s">
        <v>14</v>
      </c>
      <c r="F1218" s="393" t="s">
        <v>15</v>
      </c>
      <c r="G1218" s="361">
        <v>5500</v>
      </c>
      <c r="H1218" s="340">
        <v>269.5</v>
      </c>
      <c r="I1218" s="361">
        <v>49</v>
      </c>
    </row>
    <row r="1219" spans="1:9" s="390" customFormat="1" x14ac:dyDescent="0.25">
      <c r="A1219" s="609"/>
      <c r="B1219" s="600"/>
      <c r="C1219" s="392" t="s">
        <v>6334</v>
      </c>
      <c r="D1219" s="392" t="s">
        <v>6349</v>
      </c>
      <c r="E1219" s="393" t="s">
        <v>14</v>
      </c>
      <c r="F1219" s="393" t="s">
        <v>15</v>
      </c>
      <c r="G1219" s="361">
        <v>3850</v>
      </c>
      <c r="H1219" s="340">
        <v>115.5</v>
      </c>
      <c r="I1219" s="361">
        <v>30</v>
      </c>
    </row>
    <row r="1220" spans="1:9" s="390" customFormat="1" x14ac:dyDescent="0.25">
      <c r="A1220" s="609"/>
      <c r="B1220" s="600"/>
      <c r="C1220" s="392" t="s">
        <v>6335</v>
      </c>
      <c r="D1220" s="392" t="s">
        <v>6349</v>
      </c>
      <c r="E1220" s="393" t="s">
        <v>14</v>
      </c>
      <c r="F1220" s="393" t="s">
        <v>15</v>
      </c>
      <c r="G1220" s="361">
        <v>1800</v>
      </c>
      <c r="H1220" s="340">
        <v>93.6</v>
      </c>
      <c r="I1220" s="361">
        <v>52</v>
      </c>
    </row>
    <row r="1221" spans="1:9" s="390" customFormat="1" x14ac:dyDescent="0.25">
      <c r="A1221" s="609"/>
      <c r="B1221" s="600"/>
      <c r="C1221" s="392" t="s">
        <v>6336</v>
      </c>
      <c r="D1221" s="392" t="s">
        <v>6349</v>
      </c>
      <c r="E1221" s="393" t="s">
        <v>14</v>
      </c>
      <c r="F1221" s="393" t="s">
        <v>15</v>
      </c>
      <c r="G1221" s="361">
        <v>2200</v>
      </c>
      <c r="H1221" s="340">
        <v>107.8</v>
      </c>
      <c r="I1221" s="361">
        <v>49</v>
      </c>
    </row>
    <row r="1222" spans="1:9" s="390" customFormat="1" x14ac:dyDescent="0.25">
      <c r="A1222" s="609"/>
      <c r="B1222" s="600"/>
      <c r="C1222" s="392" t="s">
        <v>6337</v>
      </c>
      <c r="D1222" s="392" t="s">
        <v>6349</v>
      </c>
      <c r="E1222" s="393" t="s">
        <v>14</v>
      </c>
      <c r="F1222" s="393" t="s">
        <v>15</v>
      </c>
      <c r="G1222" s="361">
        <v>3000</v>
      </c>
      <c r="H1222" s="340">
        <v>108</v>
      </c>
      <c r="I1222" s="361">
        <v>36</v>
      </c>
    </row>
    <row r="1223" spans="1:9" s="390" customFormat="1" x14ac:dyDescent="0.25">
      <c r="A1223" s="609"/>
      <c r="B1223" s="600"/>
      <c r="C1223" s="392" t="s">
        <v>6338</v>
      </c>
      <c r="D1223" s="392" t="s">
        <v>6349</v>
      </c>
      <c r="E1223" s="393" t="s">
        <v>14</v>
      </c>
      <c r="F1223" s="393" t="s">
        <v>15</v>
      </c>
      <c r="G1223" s="361">
        <v>5200</v>
      </c>
      <c r="H1223" s="340">
        <v>197.6</v>
      </c>
      <c r="I1223" s="361">
        <v>38</v>
      </c>
    </row>
    <row r="1224" spans="1:9" s="390" customFormat="1" x14ac:dyDescent="0.25">
      <c r="A1224" s="609"/>
      <c r="B1224" s="600"/>
      <c r="C1224" s="392" t="s">
        <v>6339</v>
      </c>
      <c r="D1224" s="392" t="s">
        <v>6349</v>
      </c>
      <c r="E1224" s="393" t="s">
        <v>14</v>
      </c>
      <c r="F1224" s="393" t="s">
        <v>15</v>
      </c>
      <c r="G1224" s="361">
        <v>5700</v>
      </c>
      <c r="H1224" s="340">
        <v>188.1</v>
      </c>
      <c r="I1224" s="361">
        <v>33</v>
      </c>
    </row>
    <row r="1225" spans="1:9" s="390" customFormat="1" x14ac:dyDescent="0.25">
      <c r="A1225" s="609"/>
      <c r="B1225" s="600"/>
      <c r="C1225" s="392" t="s">
        <v>6340</v>
      </c>
      <c r="D1225" s="392" t="s">
        <v>6349</v>
      </c>
      <c r="E1225" s="393" t="s">
        <v>14</v>
      </c>
      <c r="F1225" s="393" t="s">
        <v>15</v>
      </c>
      <c r="G1225" s="361">
        <v>1750</v>
      </c>
      <c r="H1225" s="340">
        <v>56</v>
      </c>
      <c r="I1225" s="361">
        <v>32</v>
      </c>
    </row>
    <row r="1226" spans="1:9" s="390" customFormat="1" x14ac:dyDescent="0.25">
      <c r="A1226" s="609"/>
      <c r="B1226" s="600"/>
      <c r="C1226" s="392" t="s">
        <v>6341</v>
      </c>
      <c r="D1226" s="392" t="s">
        <v>6349</v>
      </c>
      <c r="E1226" s="393" t="s">
        <v>14</v>
      </c>
      <c r="F1226" s="393" t="s">
        <v>15</v>
      </c>
      <c r="G1226" s="361">
        <v>2950</v>
      </c>
      <c r="H1226" s="340">
        <v>109.15</v>
      </c>
      <c r="I1226" s="361">
        <v>37</v>
      </c>
    </row>
    <row r="1227" spans="1:9" s="390" customFormat="1" x14ac:dyDescent="0.25">
      <c r="A1227" s="609"/>
      <c r="B1227" s="600"/>
      <c r="C1227" s="392" t="s">
        <v>6342</v>
      </c>
      <c r="D1227" s="392" t="s">
        <v>6349</v>
      </c>
      <c r="E1227" s="393" t="s">
        <v>14</v>
      </c>
      <c r="F1227" s="393" t="s">
        <v>15</v>
      </c>
      <c r="G1227" s="361">
        <v>3000</v>
      </c>
      <c r="H1227" s="340">
        <v>117</v>
      </c>
      <c r="I1227" s="361">
        <v>39</v>
      </c>
    </row>
    <row r="1228" spans="1:9" s="390" customFormat="1" x14ac:dyDescent="0.25">
      <c r="A1228" s="609"/>
      <c r="B1228" s="600"/>
      <c r="C1228" s="392" t="s">
        <v>6343</v>
      </c>
      <c r="D1228" s="392" t="s">
        <v>6349</v>
      </c>
      <c r="E1228" s="393" t="s">
        <v>14</v>
      </c>
      <c r="F1228" s="393" t="s">
        <v>15</v>
      </c>
      <c r="G1228" s="361">
        <v>3450</v>
      </c>
      <c r="H1228" s="340">
        <v>186.3</v>
      </c>
      <c r="I1228" s="361">
        <v>54</v>
      </c>
    </row>
    <row r="1229" spans="1:9" s="390" customFormat="1" x14ac:dyDescent="0.25">
      <c r="A1229" s="609"/>
      <c r="B1229" s="600"/>
      <c r="C1229" s="392" t="s">
        <v>6344</v>
      </c>
      <c r="D1229" s="392" t="s">
        <v>6349</v>
      </c>
      <c r="E1229" s="393" t="s">
        <v>14</v>
      </c>
      <c r="F1229" s="393" t="s">
        <v>15</v>
      </c>
      <c r="G1229" s="361">
        <v>4000</v>
      </c>
      <c r="H1229" s="340">
        <v>128</v>
      </c>
      <c r="I1229" s="361">
        <v>32</v>
      </c>
    </row>
    <row r="1230" spans="1:9" s="390" customFormat="1" x14ac:dyDescent="0.25">
      <c r="A1230" s="609"/>
      <c r="B1230" s="600"/>
      <c r="C1230" s="392" t="s">
        <v>6345</v>
      </c>
      <c r="D1230" s="392" t="s">
        <v>6349</v>
      </c>
      <c r="E1230" s="393" t="s">
        <v>14</v>
      </c>
      <c r="F1230" s="393" t="s">
        <v>15</v>
      </c>
      <c r="G1230" s="361">
        <v>4500</v>
      </c>
      <c r="H1230" s="340">
        <v>175.5</v>
      </c>
      <c r="I1230" s="361">
        <v>39</v>
      </c>
    </row>
    <row r="1231" spans="1:9" s="390" customFormat="1" x14ac:dyDescent="0.25">
      <c r="A1231" s="609"/>
      <c r="B1231" s="600"/>
      <c r="C1231" s="392" t="s">
        <v>6346</v>
      </c>
      <c r="D1231" s="392" t="s">
        <v>6349</v>
      </c>
      <c r="E1231" s="393" t="s">
        <v>14</v>
      </c>
      <c r="F1231" s="393" t="s">
        <v>15</v>
      </c>
      <c r="G1231" s="361">
        <v>3650</v>
      </c>
      <c r="H1231" s="340">
        <v>178.85</v>
      </c>
      <c r="I1231" s="361">
        <v>49</v>
      </c>
    </row>
    <row r="1232" spans="1:9" s="390" customFormat="1" x14ac:dyDescent="0.25">
      <c r="A1232" s="609"/>
      <c r="B1232" s="600"/>
      <c r="C1232" s="392" t="s">
        <v>6347</v>
      </c>
      <c r="D1232" s="392" t="s">
        <v>6349</v>
      </c>
      <c r="E1232" s="393" t="s">
        <v>14</v>
      </c>
      <c r="F1232" s="393" t="s">
        <v>15</v>
      </c>
      <c r="G1232" s="361">
        <v>3200</v>
      </c>
      <c r="H1232" s="340">
        <v>201.6</v>
      </c>
      <c r="I1232" s="361">
        <v>63</v>
      </c>
    </row>
    <row r="1233" spans="1:9" s="390" customFormat="1" x14ac:dyDescent="0.25">
      <c r="A1233" s="609"/>
      <c r="B1233" s="601"/>
      <c r="C1233" s="392" t="s">
        <v>6348</v>
      </c>
      <c r="D1233" s="392" t="s">
        <v>6349</v>
      </c>
      <c r="E1233" s="393" t="s">
        <v>14</v>
      </c>
      <c r="F1233" s="393" t="s">
        <v>15</v>
      </c>
      <c r="G1233" s="361">
        <v>3600</v>
      </c>
      <c r="H1233" s="340">
        <v>187.2</v>
      </c>
      <c r="I1233" s="361">
        <v>52</v>
      </c>
    </row>
    <row r="1234" spans="1:9" s="390" customFormat="1" ht="39.950000000000003" customHeight="1" x14ac:dyDescent="0.25">
      <c r="A1234" s="609"/>
      <c r="B1234" s="573" t="s">
        <v>5171</v>
      </c>
      <c r="C1234" s="574"/>
      <c r="D1234" s="574"/>
      <c r="E1234" s="574"/>
      <c r="F1234" s="574"/>
      <c r="G1234" s="575"/>
      <c r="H1234" s="2">
        <f>SUM(H1235)</f>
        <v>0</v>
      </c>
      <c r="I1234" s="2"/>
    </row>
    <row r="1235" spans="1:9" s="390" customFormat="1" x14ac:dyDescent="0.25">
      <c r="A1235" s="609"/>
      <c r="B1235" s="570" t="s">
        <v>11</v>
      </c>
      <c r="C1235" s="571"/>
      <c r="D1235" s="571"/>
      <c r="E1235" s="571"/>
      <c r="F1235" s="571"/>
      <c r="G1235" s="572"/>
      <c r="H1235" s="388">
        <f>SUM(H1236:H1236)</f>
        <v>0</v>
      </c>
      <c r="I1235" s="388"/>
    </row>
    <row r="1236" spans="1:9" s="390" customFormat="1" x14ac:dyDescent="0.25">
      <c r="A1236" s="609"/>
      <c r="B1236" s="386">
        <v>4239</v>
      </c>
      <c r="C1236" s="126">
        <v>15897200</v>
      </c>
      <c r="D1236" s="125" t="s">
        <v>276</v>
      </c>
      <c r="E1236" s="79" t="s">
        <v>126</v>
      </c>
      <c r="F1236" s="79" t="s">
        <v>15</v>
      </c>
      <c r="G1236" s="16">
        <v>0</v>
      </c>
      <c r="H1236" s="16">
        <f>G1236*I1236</f>
        <v>0</v>
      </c>
      <c r="I1236" s="16">
        <v>5175</v>
      </c>
    </row>
    <row r="1237" spans="1:9" s="390" customFormat="1" ht="39.950000000000003" customHeight="1" x14ac:dyDescent="0.25">
      <c r="A1237" s="609"/>
      <c r="B1237" s="573" t="s">
        <v>3221</v>
      </c>
      <c r="C1237" s="574"/>
      <c r="D1237" s="574"/>
      <c r="E1237" s="574"/>
      <c r="F1237" s="574"/>
      <c r="G1237" s="575"/>
      <c r="H1237" s="2">
        <f>SUM(H1238+H1290+H1292)</f>
        <v>341720116</v>
      </c>
      <c r="I1237" s="2"/>
    </row>
    <row r="1238" spans="1:9" s="390" customFormat="1" x14ac:dyDescent="0.25">
      <c r="A1238" s="609"/>
      <c r="B1238" s="570" t="s">
        <v>11</v>
      </c>
      <c r="C1238" s="571"/>
      <c r="D1238" s="571"/>
      <c r="E1238" s="571"/>
      <c r="F1238" s="571"/>
      <c r="G1238" s="572"/>
      <c r="H1238" s="388">
        <f>SUM(H1239:H1264)</f>
        <v>199695000</v>
      </c>
      <c r="I1238" s="388"/>
    </row>
    <row r="1239" spans="1:9" s="390" customFormat="1" x14ac:dyDescent="0.25">
      <c r="A1239" s="609"/>
      <c r="B1239" s="557">
        <v>5129</v>
      </c>
      <c r="C1239" s="122" t="s">
        <v>5172</v>
      </c>
      <c r="D1239" s="120" t="s">
        <v>5173</v>
      </c>
      <c r="E1239" s="386" t="s">
        <v>14</v>
      </c>
      <c r="F1239" s="386" t="s">
        <v>15</v>
      </c>
      <c r="G1239" s="3">
        <v>30000</v>
      </c>
      <c r="H1239" s="3">
        <f t="shared" ref="H1239:H1264" si="21">G1239*I1239</f>
        <v>11460000</v>
      </c>
      <c r="I1239" s="3">
        <v>382</v>
      </c>
    </row>
    <row r="1240" spans="1:9" s="390" customFormat="1" x14ac:dyDescent="0.25">
      <c r="A1240" s="609"/>
      <c r="B1240" s="558"/>
      <c r="C1240" s="122" t="s">
        <v>5174</v>
      </c>
      <c r="D1240" s="120" t="s">
        <v>715</v>
      </c>
      <c r="E1240" s="386" t="s">
        <v>14</v>
      </c>
      <c r="F1240" s="386" t="s">
        <v>15</v>
      </c>
      <c r="G1240" s="3">
        <v>35000</v>
      </c>
      <c r="H1240" s="3">
        <f t="shared" si="21"/>
        <v>7805000</v>
      </c>
      <c r="I1240" s="3">
        <v>223</v>
      </c>
    </row>
    <row r="1241" spans="1:9" s="390" customFormat="1" x14ac:dyDescent="0.25">
      <c r="A1241" s="609"/>
      <c r="B1241" s="558"/>
      <c r="C1241" s="122" t="s">
        <v>5175</v>
      </c>
      <c r="D1241" s="120" t="s">
        <v>4594</v>
      </c>
      <c r="E1241" s="386" t="s">
        <v>14</v>
      </c>
      <c r="F1241" s="386" t="s">
        <v>15</v>
      </c>
      <c r="G1241" s="3">
        <v>45000</v>
      </c>
      <c r="H1241" s="3">
        <f t="shared" si="21"/>
        <v>6660000</v>
      </c>
      <c r="I1241" s="3">
        <v>148</v>
      </c>
    </row>
    <row r="1242" spans="1:9" s="390" customFormat="1" ht="30" x14ac:dyDescent="0.25">
      <c r="A1242" s="609"/>
      <c r="B1242" s="558"/>
      <c r="C1242" s="122" t="s">
        <v>5176</v>
      </c>
      <c r="D1242" s="120" t="s">
        <v>5177</v>
      </c>
      <c r="E1242" s="386" t="s">
        <v>14</v>
      </c>
      <c r="F1242" s="386" t="s">
        <v>15</v>
      </c>
      <c r="G1242" s="3">
        <v>14000</v>
      </c>
      <c r="H1242" s="3">
        <f t="shared" si="21"/>
        <v>3318000</v>
      </c>
      <c r="I1242" s="3">
        <v>237</v>
      </c>
    </row>
    <row r="1243" spans="1:9" s="390" customFormat="1" ht="30" x14ac:dyDescent="0.25">
      <c r="A1243" s="609"/>
      <c r="B1243" s="558"/>
      <c r="C1243" s="122" t="s">
        <v>5178</v>
      </c>
      <c r="D1243" s="120" t="s">
        <v>5179</v>
      </c>
      <c r="E1243" s="386" t="s">
        <v>14</v>
      </c>
      <c r="F1243" s="386" t="s">
        <v>15</v>
      </c>
      <c r="G1243" s="3">
        <v>14000</v>
      </c>
      <c r="H1243" s="3">
        <f t="shared" si="21"/>
        <v>3542000</v>
      </c>
      <c r="I1243" s="3">
        <v>253</v>
      </c>
    </row>
    <row r="1244" spans="1:9" s="77" customFormat="1" ht="30" x14ac:dyDescent="0.25">
      <c r="A1244" s="609"/>
      <c r="B1244" s="558"/>
      <c r="C1244" s="122" t="s">
        <v>5180</v>
      </c>
      <c r="D1244" s="120" t="s">
        <v>5181</v>
      </c>
      <c r="E1244" s="74" t="s">
        <v>14</v>
      </c>
      <c r="F1244" s="74" t="s">
        <v>15</v>
      </c>
      <c r="G1244" s="3">
        <v>14000</v>
      </c>
      <c r="H1244" s="3">
        <f t="shared" si="21"/>
        <v>3780000</v>
      </c>
      <c r="I1244" s="3">
        <v>270</v>
      </c>
    </row>
    <row r="1245" spans="1:9" s="77" customFormat="1" x14ac:dyDescent="0.25">
      <c r="A1245" s="609"/>
      <c r="B1245" s="558"/>
      <c r="C1245" s="122" t="s">
        <v>5182</v>
      </c>
      <c r="D1245" s="120" t="s">
        <v>4594</v>
      </c>
      <c r="E1245" s="74" t="s">
        <v>14</v>
      </c>
      <c r="F1245" s="74" t="s">
        <v>15</v>
      </c>
      <c r="G1245" s="3">
        <v>52000</v>
      </c>
      <c r="H1245" s="3">
        <f t="shared" si="21"/>
        <v>2340000</v>
      </c>
      <c r="I1245" s="3">
        <v>45</v>
      </c>
    </row>
    <row r="1246" spans="1:9" s="77" customFormat="1" x14ac:dyDescent="0.25">
      <c r="A1246" s="609"/>
      <c r="B1246" s="558"/>
      <c r="C1246" s="122" t="s">
        <v>5183</v>
      </c>
      <c r="D1246" s="120" t="s">
        <v>4594</v>
      </c>
      <c r="E1246" s="74" t="s">
        <v>14</v>
      </c>
      <c r="F1246" s="74" t="s">
        <v>15</v>
      </c>
      <c r="G1246" s="3">
        <v>75000</v>
      </c>
      <c r="H1246" s="3">
        <f t="shared" si="21"/>
        <v>2775000</v>
      </c>
      <c r="I1246" s="3">
        <v>37</v>
      </c>
    </row>
    <row r="1247" spans="1:9" s="77" customFormat="1" ht="30" x14ac:dyDescent="0.25">
      <c r="A1247" s="609"/>
      <c r="B1247" s="558"/>
      <c r="C1247" s="122" t="s">
        <v>5184</v>
      </c>
      <c r="D1247" s="120" t="s">
        <v>5185</v>
      </c>
      <c r="E1247" s="74" t="s">
        <v>14</v>
      </c>
      <c r="F1247" s="74" t="s">
        <v>15</v>
      </c>
      <c r="G1247" s="3">
        <v>85000</v>
      </c>
      <c r="H1247" s="3">
        <f t="shared" si="21"/>
        <v>12495000</v>
      </c>
      <c r="I1247" s="3">
        <v>147</v>
      </c>
    </row>
    <row r="1248" spans="1:9" s="77" customFormat="1" x14ac:dyDescent="0.25">
      <c r="A1248" s="609"/>
      <c r="B1248" s="558"/>
      <c r="C1248" s="122" t="s">
        <v>5186</v>
      </c>
      <c r="D1248" s="120" t="s">
        <v>1880</v>
      </c>
      <c r="E1248" s="74" t="s">
        <v>14</v>
      </c>
      <c r="F1248" s="74" t="s">
        <v>15</v>
      </c>
      <c r="G1248" s="3">
        <v>40000</v>
      </c>
      <c r="H1248" s="3">
        <f t="shared" si="21"/>
        <v>9160000</v>
      </c>
      <c r="I1248" s="3">
        <v>229</v>
      </c>
    </row>
    <row r="1249" spans="1:9" s="77" customFormat="1" x14ac:dyDescent="0.25">
      <c r="A1249" s="609"/>
      <c r="B1249" s="558"/>
      <c r="C1249" s="122" t="s">
        <v>5187</v>
      </c>
      <c r="D1249" s="120" t="s">
        <v>5188</v>
      </c>
      <c r="E1249" s="74" t="s">
        <v>14</v>
      </c>
      <c r="F1249" s="74" t="s">
        <v>15</v>
      </c>
      <c r="G1249" s="3">
        <v>18000</v>
      </c>
      <c r="H1249" s="3">
        <f t="shared" si="21"/>
        <v>10422000</v>
      </c>
      <c r="I1249" s="3">
        <v>579</v>
      </c>
    </row>
    <row r="1250" spans="1:9" s="77" customFormat="1" ht="30" x14ac:dyDescent="0.25">
      <c r="A1250" s="609"/>
      <c r="B1250" s="558"/>
      <c r="C1250" s="122" t="s">
        <v>5189</v>
      </c>
      <c r="D1250" s="120" t="s">
        <v>5190</v>
      </c>
      <c r="E1250" s="74" t="s">
        <v>14</v>
      </c>
      <c r="F1250" s="74" t="s">
        <v>15</v>
      </c>
      <c r="G1250" s="3">
        <v>4000</v>
      </c>
      <c r="H1250" s="3">
        <f t="shared" si="21"/>
        <v>3340000</v>
      </c>
      <c r="I1250" s="3">
        <v>835</v>
      </c>
    </row>
    <row r="1251" spans="1:9" s="77" customFormat="1" ht="30" x14ac:dyDescent="0.25">
      <c r="A1251" s="609"/>
      <c r="B1251" s="558"/>
      <c r="C1251" s="122" t="s">
        <v>5191</v>
      </c>
      <c r="D1251" s="120" t="s">
        <v>5192</v>
      </c>
      <c r="E1251" s="74" t="s">
        <v>14</v>
      </c>
      <c r="F1251" s="74" t="s">
        <v>15</v>
      </c>
      <c r="G1251" s="3">
        <v>4000</v>
      </c>
      <c r="H1251" s="3">
        <f t="shared" si="21"/>
        <v>4544000</v>
      </c>
      <c r="I1251" s="3">
        <v>1136</v>
      </c>
    </row>
    <row r="1252" spans="1:9" s="77" customFormat="1" ht="30" x14ac:dyDescent="0.25">
      <c r="A1252" s="609"/>
      <c r="B1252" s="558"/>
      <c r="C1252" s="122" t="s">
        <v>5193</v>
      </c>
      <c r="D1252" s="120" t="s">
        <v>5194</v>
      </c>
      <c r="E1252" s="74" t="s">
        <v>14</v>
      </c>
      <c r="F1252" s="74" t="s">
        <v>15</v>
      </c>
      <c r="G1252" s="3">
        <v>4000</v>
      </c>
      <c r="H1252" s="3">
        <f t="shared" si="21"/>
        <v>5204000</v>
      </c>
      <c r="I1252" s="3">
        <v>1301</v>
      </c>
    </row>
    <row r="1253" spans="1:9" s="77" customFormat="1" x14ac:dyDescent="0.25">
      <c r="A1253" s="609"/>
      <c r="B1253" s="558"/>
      <c r="C1253" s="122" t="s">
        <v>5195</v>
      </c>
      <c r="D1253" s="120" t="s">
        <v>4602</v>
      </c>
      <c r="E1253" s="74" t="s">
        <v>14</v>
      </c>
      <c r="F1253" s="74" t="s">
        <v>15</v>
      </c>
      <c r="G1253" s="3">
        <v>35000</v>
      </c>
      <c r="H1253" s="3">
        <f t="shared" si="21"/>
        <v>5460000</v>
      </c>
      <c r="I1253" s="3">
        <v>156</v>
      </c>
    </row>
    <row r="1254" spans="1:9" s="77" customFormat="1" x14ac:dyDescent="0.25">
      <c r="A1254" s="609"/>
      <c r="B1254" s="558"/>
      <c r="C1254" s="122" t="s">
        <v>5196</v>
      </c>
      <c r="D1254" s="120" t="s">
        <v>4602</v>
      </c>
      <c r="E1254" s="74" t="s">
        <v>14</v>
      </c>
      <c r="F1254" s="74" t="s">
        <v>15</v>
      </c>
      <c r="G1254" s="3">
        <v>18000</v>
      </c>
      <c r="H1254" s="3">
        <f t="shared" si="21"/>
        <v>4896000</v>
      </c>
      <c r="I1254" s="3">
        <v>272</v>
      </c>
    </row>
    <row r="1255" spans="1:9" s="77" customFormat="1" ht="45" x14ac:dyDescent="0.25">
      <c r="A1255" s="609"/>
      <c r="B1255" s="558"/>
      <c r="C1255" s="122" t="s">
        <v>5197</v>
      </c>
      <c r="D1255" s="120" t="s">
        <v>5198</v>
      </c>
      <c r="E1255" s="74" t="s">
        <v>14</v>
      </c>
      <c r="F1255" s="74" t="s">
        <v>15</v>
      </c>
      <c r="G1255" s="3">
        <v>45000</v>
      </c>
      <c r="H1255" s="3">
        <f t="shared" si="21"/>
        <v>1035000</v>
      </c>
      <c r="I1255" s="3">
        <v>23</v>
      </c>
    </row>
    <row r="1256" spans="1:9" s="77" customFormat="1" ht="60" x14ac:dyDescent="0.25">
      <c r="A1256" s="609"/>
      <c r="B1256" s="558"/>
      <c r="C1256" s="122" t="s">
        <v>5199</v>
      </c>
      <c r="D1256" s="120" t="s">
        <v>5200</v>
      </c>
      <c r="E1256" s="74" t="s">
        <v>14</v>
      </c>
      <c r="F1256" s="74" t="s">
        <v>15</v>
      </c>
      <c r="G1256" s="3">
        <v>65000</v>
      </c>
      <c r="H1256" s="3">
        <f t="shared" si="21"/>
        <v>1300000</v>
      </c>
      <c r="I1256" s="3">
        <v>20</v>
      </c>
    </row>
    <row r="1257" spans="1:9" s="77" customFormat="1" x14ac:dyDescent="0.25">
      <c r="A1257" s="609"/>
      <c r="B1257" s="558"/>
      <c r="C1257" s="122" t="s">
        <v>5201</v>
      </c>
      <c r="D1257" s="120" t="s">
        <v>3223</v>
      </c>
      <c r="E1257" s="74" t="s">
        <v>14</v>
      </c>
      <c r="F1257" s="74" t="s">
        <v>15</v>
      </c>
      <c r="G1257" s="3">
        <v>55000</v>
      </c>
      <c r="H1257" s="3">
        <f t="shared" si="21"/>
        <v>23100000</v>
      </c>
      <c r="I1257" s="3">
        <v>420</v>
      </c>
    </row>
    <row r="1258" spans="1:9" s="77" customFormat="1" x14ac:dyDescent="0.25">
      <c r="A1258" s="609"/>
      <c r="B1258" s="558"/>
      <c r="C1258" s="122" t="s">
        <v>5202</v>
      </c>
      <c r="D1258" s="120" t="s">
        <v>3223</v>
      </c>
      <c r="E1258" s="74" t="s">
        <v>14</v>
      </c>
      <c r="F1258" s="74" t="s">
        <v>15</v>
      </c>
      <c r="G1258" s="3">
        <v>75000</v>
      </c>
      <c r="H1258" s="3">
        <f t="shared" si="21"/>
        <v>21300000</v>
      </c>
      <c r="I1258" s="3">
        <v>284</v>
      </c>
    </row>
    <row r="1259" spans="1:9" s="77" customFormat="1" x14ac:dyDescent="0.25">
      <c r="A1259" s="609"/>
      <c r="B1259" s="558"/>
      <c r="C1259" s="122" t="s">
        <v>5203</v>
      </c>
      <c r="D1259" s="120" t="s">
        <v>1883</v>
      </c>
      <c r="E1259" s="74" t="s">
        <v>14</v>
      </c>
      <c r="F1259" s="74" t="s">
        <v>15</v>
      </c>
      <c r="G1259" s="3">
        <v>52000</v>
      </c>
      <c r="H1259" s="3">
        <f t="shared" si="21"/>
        <v>20384000</v>
      </c>
      <c r="I1259" s="3">
        <v>392</v>
      </c>
    </row>
    <row r="1260" spans="1:9" s="77" customFormat="1" x14ac:dyDescent="0.25">
      <c r="A1260" s="609"/>
      <c r="B1260" s="558"/>
      <c r="C1260" s="122" t="s">
        <v>5204</v>
      </c>
      <c r="D1260" s="120" t="s">
        <v>1886</v>
      </c>
      <c r="E1260" s="74" t="s">
        <v>14</v>
      </c>
      <c r="F1260" s="74" t="s">
        <v>15</v>
      </c>
      <c r="G1260" s="3">
        <v>350000</v>
      </c>
      <c r="H1260" s="3">
        <f t="shared" si="21"/>
        <v>10150000</v>
      </c>
      <c r="I1260" s="3">
        <v>29</v>
      </c>
    </row>
    <row r="1261" spans="1:9" s="77" customFormat="1" ht="30" x14ac:dyDescent="0.25">
      <c r="A1261" s="609"/>
      <c r="B1261" s="558"/>
      <c r="C1261" s="122" t="s">
        <v>6564</v>
      </c>
      <c r="D1261" s="120" t="s">
        <v>5205</v>
      </c>
      <c r="E1261" s="74" t="s">
        <v>14</v>
      </c>
      <c r="F1261" s="74" t="s">
        <v>15</v>
      </c>
      <c r="G1261" s="3">
        <v>1700000</v>
      </c>
      <c r="H1261" s="3">
        <f t="shared" si="21"/>
        <v>13600000</v>
      </c>
      <c r="I1261" s="3">
        <v>8</v>
      </c>
    </row>
    <row r="1262" spans="1:9" s="77" customFormat="1" x14ac:dyDescent="0.25">
      <c r="A1262" s="609"/>
      <c r="B1262" s="558"/>
      <c r="C1262" s="122" t="s">
        <v>5206</v>
      </c>
      <c r="D1262" s="120" t="s">
        <v>3225</v>
      </c>
      <c r="E1262" s="74" t="s">
        <v>14</v>
      </c>
      <c r="F1262" s="74" t="s">
        <v>15</v>
      </c>
      <c r="G1262" s="3">
        <v>350000</v>
      </c>
      <c r="H1262" s="3">
        <f t="shared" si="21"/>
        <v>7000000</v>
      </c>
      <c r="I1262" s="3">
        <v>20</v>
      </c>
    </row>
    <row r="1263" spans="1:9" s="77" customFormat="1" x14ac:dyDescent="0.25">
      <c r="A1263" s="609"/>
      <c r="B1263" s="558"/>
      <c r="C1263" s="122" t="s">
        <v>5207</v>
      </c>
      <c r="D1263" s="120" t="s">
        <v>5208</v>
      </c>
      <c r="E1263" s="74" t="s">
        <v>14</v>
      </c>
      <c r="F1263" s="74" t="s">
        <v>15</v>
      </c>
      <c r="G1263" s="3">
        <v>55000</v>
      </c>
      <c r="H1263" s="3">
        <f t="shared" si="21"/>
        <v>1925000</v>
      </c>
      <c r="I1263" s="3">
        <v>35</v>
      </c>
    </row>
    <row r="1264" spans="1:9" s="77" customFormat="1" x14ac:dyDescent="0.25">
      <c r="A1264" s="609"/>
      <c r="B1264" s="558"/>
      <c r="C1264" s="122" t="s">
        <v>5209</v>
      </c>
      <c r="D1264" s="120" t="s">
        <v>5210</v>
      </c>
      <c r="E1264" s="74" t="s">
        <v>14</v>
      </c>
      <c r="F1264" s="74" t="s">
        <v>15</v>
      </c>
      <c r="G1264" s="3">
        <v>30000</v>
      </c>
      <c r="H1264" s="3">
        <f t="shared" si="21"/>
        <v>2700000</v>
      </c>
      <c r="I1264" s="3">
        <v>90</v>
      </c>
    </row>
    <row r="1265" spans="1:9" s="106" customFormat="1" x14ac:dyDescent="0.25">
      <c r="A1265" s="609"/>
      <c r="B1265" s="558"/>
      <c r="C1265" s="123" t="s">
        <v>5539</v>
      </c>
      <c r="D1265" s="123" t="s">
        <v>5540</v>
      </c>
      <c r="E1265" s="104" t="s">
        <v>126</v>
      </c>
      <c r="F1265" s="104" t="s">
        <v>15</v>
      </c>
      <c r="G1265" s="108">
        <v>920000</v>
      </c>
      <c r="H1265" s="111">
        <v>1840</v>
      </c>
      <c r="I1265" s="108">
        <v>2</v>
      </c>
    </row>
    <row r="1266" spans="1:9" s="106" customFormat="1" x14ac:dyDescent="0.25">
      <c r="A1266" s="609"/>
      <c r="B1266" s="558"/>
      <c r="C1266" s="123" t="s">
        <v>5541</v>
      </c>
      <c r="D1266" s="123" t="s">
        <v>5542</v>
      </c>
      <c r="E1266" s="104" t="s">
        <v>126</v>
      </c>
      <c r="F1266" s="104" t="s">
        <v>15</v>
      </c>
      <c r="G1266" s="108">
        <v>700000</v>
      </c>
      <c r="H1266" s="111">
        <v>1400</v>
      </c>
      <c r="I1266" s="108">
        <v>2</v>
      </c>
    </row>
    <row r="1267" spans="1:9" s="106" customFormat="1" x14ac:dyDescent="0.25">
      <c r="A1267" s="609"/>
      <c r="B1267" s="558"/>
      <c r="C1267" s="123" t="s">
        <v>5543</v>
      </c>
      <c r="D1267" s="123" t="s">
        <v>5544</v>
      </c>
      <c r="E1267" s="104" t="s">
        <v>126</v>
      </c>
      <c r="F1267" s="104" t="s">
        <v>15</v>
      </c>
      <c r="G1267" s="108">
        <v>430000</v>
      </c>
      <c r="H1267" s="111">
        <v>430</v>
      </c>
      <c r="I1267" s="108">
        <v>1</v>
      </c>
    </row>
    <row r="1268" spans="1:9" s="106" customFormat="1" x14ac:dyDescent="0.25">
      <c r="A1268" s="609"/>
      <c r="B1268" s="558"/>
      <c r="C1268" s="123" t="s">
        <v>5545</v>
      </c>
      <c r="D1268" s="123" t="s">
        <v>5546</v>
      </c>
      <c r="E1268" s="104" t="s">
        <v>126</v>
      </c>
      <c r="F1268" s="104" t="s">
        <v>15</v>
      </c>
      <c r="G1268" s="108">
        <v>525000</v>
      </c>
      <c r="H1268" s="111">
        <v>7350</v>
      </c>
      <c r="I1268" s="108">
        <v>14</v>
      </c>
    </row>
    <row r="1269" spans="1:9" s="106" customFormat="1" x14ac:dyDescent="0.25">
      <c r="A1269" s="609"/>
      <c r="B1269" s="558"/>
      <c r="C1269" s="123" t="s">
        <v>5547</v>
      </c>
      <c r="D1269" s="123" t="s">
        <v>5548</v>
      </c>
      <c r="E1269" s="104" t="s">
        <v>126</v>
      </c>
      <c r="F1269" s="104" t="s">
        <v>15</v>
      </c>
      <c r="G1269" s="108">
        <v>325000</v>
      </c>
      <c r="H1269" s="111">
        <v>4550</v>
      </c>
      <c r="I1269" s="108">
        <v>14</v>
      </c>
    </row>
    <row r="1270" spans="1:9" s="106" customFormat="1" x14ac:dyDescent="0.25">
      <c r="A1270" s="609"/>
      <c r="B1270" s="558"/>
      <c r="C1270" s="123" t="s">
        <v>5549</v>
      </c>
      <c r="D1270" s="123" t="s">
        <v>5548</v>
      </c>
      <c r="E1270" s="104" t="s">
        <v>126</v>
      </c>
      <c r="F1270" s="104" t="s">
        <v>15</v>
      </c>
      <c r="G1270" s="108">
        <v>190000</v>
      </c>
      <c r="H1270" s="111">
        <v>380</v>
      </c>
      <c r="I1270" s="108">
        <v>2</v>
      </c>
    </row>
    <row r="1271" spans="1:9" s="106" customFormat="1" x14ac:dyDescent="0.25">
      <c r="A1271" s="609"/>
      <c r="B1271" s="558"/>
      <c r="C1271" s="123" t="s">
        <v>5550</v>
      </c>
      <c r="D1271" s="123" t="s">
        <v>5548</v>
      </c>
      <c r="E1271" s="104" t="s">
        <v>126</v>
      </c>
      <c r="F1271" s="104" t="s">
        <v>15</v>
      </c>
      <c r="G1271" s="108">
        <v>300000</v>
      </c>
      <c r="H1271" s="111">
        <v>300</v>
      </c>
      <c r="I1271" s="108">
        <v>1</v>
      </c>
    </row>
    <row r="1272" spans="1:9" s="106" customFormat="1" x14ac:dyDescent="0.25">
      <c r="A1272" s="609"/>
      <c r="B1272" s="558"/>
      <c r="C1272" s="123" t="s">
        <v>5551</v>
      </c>
      <c r="D1272" s="123" t="s">
        <v>5548</v>
      </c>
      <c r="E1272" s="104" t="s">
        <v>126</v>
      </c>
      <c r="F1272" s="104" t="s">
        <v>15</v>
      </c>
      <c r="G1272" s="108">
        <v>175000</v>
      </c>
      <c r="H1272" s="111">
        <v>350</v>
      </c>
      <c r="I1272" s="108">
        <v>2</v>
      </c>
    </row>
    <row r="1273" spans="1:9" s="106" customFormat="1" x14ac:dyDescent="0.25">
      <c r="A1273" s="609"/>
      <c r="B1273" s="558"/>
      <c r="C1273" s="123" t="s">
        <v>5552</v>
      </c>
      <c r="D1273" s="123" t="s">
        <v>5553</v>
      </c>
      <c r="E1273" s="104" t="s">
        <v>126</v>
      </c>
      <c r="F1273" s="104" t="s">
        <v>15</v>
      </c>
      <c r="G1273" s="108">
        <v>50000</v>
      </c>
      <c r="H1273" s="111">
        <v>500</v>
      </c>
      <c r="I1273" s="108">
        <v>10</v>
      </c>
    </row>
    <row r="1274" spans="1:9" s="106" customFormat="1" x14ac:dyDescent="0.25">
      <c r="A1274" s="609"/>
      <c r="B1274" s="558"/>
      <c r="C1274" s="123" t="s">
        <v>5554</v>
      </c>
      <c r="D1274" s="123" t="s">
        <v>5555</v>
      </c>
      <c r="E1274" s="104" t="s">
        <v>126</v>
      </c>
      <c r="F1274" s="104" t="s">
        <v>15</v>
      </c>
      <c r="G1274" s="108">
        <v>80400</v>
      </c>
      <c r="H1274" s="111">
        <v>2331.6</v>
      </c>
      <c r="I1274" s="108">
        <v>29</v>
      </c>
    </row>
    <row r="1275" spans="1:9" s="106" customFormat="1" x14ac:dyDescent="0.25">
      <c r="A1275" s="609"/>
      <c r="B1275" s="558"/>
      <c r="C1275" s="123" t="s">
        <v>5556</v>
      </c>
      <c r="D1275" s="123" t="s">
        <v>5555</v>
      </c>
      <c r="E1275" s="104" t="s">
        <v>126</v>
      </c>
      <c r="F1275" s="104" t="s">
        <v>15</v>
      </c>
      <c r="G1275" s="108">
        <v>81600</v>
      </c>
      <c r="H1275" s="111">
        <v>1713.6</v>
      </c>
      <c r="I1275" s="108">
        <v>21</v>
      </c>
    </row>
    <row r="1276" spans="1:9" s="106" customFormat="1" x14ac:dyDescent="0.25">
      <c r="A1276" s="609"/>
      <c r="B1276" s="558"/>
      <c r="C1276" s="123" t="s">
        <v>5557</v>
      </c>
      <c r="D1276" s="123" t="s">
        <v>5555</v>
      </c>
      <c r="E1276" s="104" t="s">
        <v>126</v>
      </c>
      <c r="F1276" s="104" t="s">
        <v>15</v>
      </c>
      <c r="G1276" s="108">
        <v>82800</v>
      </c>
      <c r="H1276" s="111">
        <v>1987.2</v>
      </c>
      <c r="I1276" s="108">
        <v>24</v>
      </c>
    </row>
    <row r="1277" spans="1:9" s="106" customFormat="1" x14ac:dyDescent="0.25">
      <c r="A1277" s="609"/>
      <c r="B1277" s="558"/>
      <c r="C1277" s="123" t="s">
        <v>5558</v>
      </c>
      <c r="D1277" s="123" t="s">
        <v>5555</v>
      </c>
      <c r="E1277" s="104" t="s">
        <v>126</v>
      </c>
      <c r="F1277" s="104" t="s">
        <v>15</v>
      </c>
      <c r="G1277" s="108">
        <v>86800</v>
      </c>
      <c r="H1277" s="111">
        <v>347.2</v>
      </c>
      <c r="I1277" s="108">
        <v>4</v>
      </c>
    </row>
    <row r="1278" spans="1:9" s="106" customFormat="1" x14ac:dyDescent="0.25">
      <c r="A1278" s="609"/>
      <c r="B1278" s="558"/>
      <c r="C1278" s="123" t="s">
        <v>5559</v>
      </c>
      <c r="D1278" s="123" t="s">
        <v>5560</v>
      </c>
      <c r="E1278" s="104" t="s">
        <v>126</v>
      </c>
      <c r="F1278" s="104" t="s">
        <v>15</v>
      </c>
      <c r="G1278" s="108">
        <v>330000</v>
      </c>
      <c r="H1278" s="111">
        <v>2640</v>
      </c>
      <c r="I1278" s="108">
        <v>8</v>
      </c>
    </row>
    <row r="1279" spans="1:9" s="106" customFormat="1" x14ac:dyDescent="0.25">
      <c r="A1279" s="609"/>
      <c r="B1279" s="558"/>
      <c r="C1279" s="123" t="s">
        <v>5561</v>
      </c>
      <c r="D1279" s="123" t="s">
        <v>5560</v>
      </c>
      <c r="E1279" s="104" t="s">
        <v>126</v>
      </c>
      <c r="F1279" s="104" t="s">
        <v>15</v>
      </c>
      <c r="G1279" s="108">
        <v>350000</v>
      </c>
      <c r="H1279" s="111">
        <v>1750</v>
      </c>
      <c r="I1279" s="108">
        <v>5</v>
      </c>
    </row>
    <row r="1280" spans="1:9" s="106" customFormat="1" x14ac:dyDescent="0.25">
      <c r="A1280" s="609"/>
      <c r="B1280" s="558"/>
      <c r="C1280" s="123" t="s">
        <v>5562</v>
      </c>
      <c r="D1280" s="123" t="s">
        <v>5560</v>
      </c>
      <c r="E1280" s="104" t="s">
        <v>126</v>
      </c>
      <c r="F1280" s="104" t="s">
        <v>15</v>
      </c>
      <c r="G1280" s="108">
        <v>370000</v>
      </c>
      <c r="H1280" s="111">
        <v>2590</v>
      </c>
      <c r="I1280" s="108">
        <v>7</v>
      </c>
    </row>
    <row r="1281" spans="1:9" s="106" customFormat="1" x14ac:dyDescent="0.25">
      <c r="A1281" s="609"/>
      <c r="B1281" s="558"/>
      <c r="C1281" s="123" t="s">
        <v>5563</v>
      </c>
      <c r="D1281" s="123" t="s">
        <v>5564</v>
      </c>
      <c r="E1281" s="104" t="s">
        <v>126</v>
      </c>
      <c r="F1281" s="104" t="s">
        <v>15</v>
      </c>
      <c r="G1281" s="108">
        <v>920000</v>
      </c>
      <c r="H1281" s="111">
        <v>1840</v>
      </c>
      <c r="I1281" s="108">
        <v>2</v>
      </c>
    </row>
    <row r="1282" spans="1:9" s="106" customFormat="1" x14ac:dyDescent="0.25">
      <c r="A1282" s="609"/>
      <c r="B1282" s="558"/>
      <c r="C1282" s="123" t="s">
        <v>5565</v>
      </c>
      <c r="D1282" s="123" t="s">
        <v>5566</v>
      </c>
      <c r="E1282" s="104" t="s">
        <v>126</v>
      </c>
      <c r="F1282" s="104" t="s">
        <v>15</v>
      </c>
      <c r="G1282" s="108">
        <v>980000</v>
      </c>
      <c r="H1282" s="111">
        <v>1960</v>
      </c>
      <c r="I1282" s="108">
        <v>2</v>
      </c>
    </row>
    <row r="1283" spans="1:9" s="106" customFormat="1" x14ac:dyDescent="0.25">
      <c r="A1283" s="609"/>
      <c r="B1283" s="558"/>
      <c r="C1283" s="123" t="s">
        <v>5567</v>
      </c>
      <c r="D1283" s="123" t="s">
        <v>5568</v>
      </c>
      <c r="E1283" s="104" t="s">
        <v>126</v>
      </c>
      <c r="F1283" s="104" t="s">
        <v>15</v>
      </c>
      <c r="G1283" s="108">
        <v>765000</v>
      </c>
      <c r="H1283" s="111">
        <v>13005</v>
      </c>
      <c r="I1283" s="108">
        <v>17</v>
      </c>
    </row>
    <row r="1284" spans="1:9" s="106" customFormat="1" x14ac:dyDescent="0.25">
      <c r="A1284" s="609"/>
      <c r="B1284" s="558"/>
      <c r="C1284" s="123" t="s">
        <v>5569</v>
      </c>
      <c r="D1284" s="123" t="s">
        <v>5570</v>
      </c>
      <c r="E1284" s="104" t="s">
        <v>126</v>
      </c>
      <c r="F1284" s="104" t="s">
        <v>15</v>
      </c>
      <c r="G1284" s="108">
        <v>1300000</v>
      </c>
      <c r="H1284" s="111">
        <v>3900</v>
      </c>
      <c r="I1284" s="108">
        <v>3</v>
      </c>
    </row>
    <row r="1285" spans="1:9" s="106" customFormat="1" x14ac:dyDescent="0.25">
      <c r="A1285" s="609"/>
      <c r="B1285" s="558"/>
      <c r="C1285" s="123" t="s">
        <v>5571</v>
      </c>
      <c r="D1285" s="123" t="s">
        <v>5572</v>
      </c>
      <c r="E1285" s="104" t="s">
        <v>126</v>
      </c>
      <c r="F1285" s="104" t="s">
        <v>15</v>
      </c>
      <c r="G1285" s="108">
        <v>295000</v>
      </c>
      <c r="H1285" s="111">
        <v>3540</v>
      </c>
      <c r="I1285" s="108">
        <v>12</v>
      </c>
    </row>
    <row r="1286" spans="1:9" s="106" customFormat="1" x14ac:dyDescent="0.25">
      <c r="A1286" s="609"/>
      <c r="B1286" s="558"/>
      <c r="C1286" s="123" t="s">
        <v>5573</v>
      </c>
      <c r="D1286" s="123" t="s">
        <v>5574</v>
      </c>
      <c r="E1286" s="104" t="s">
        <v>126</v>
      </c>
      <c r="F1286" s="104" t="s">
        <v>15</v>
      </c>
      <c r="G1286" s="108">
        <v>695000</v>
      </c>
      <c r="H1286" s="111">
        <v>2780</v>
      </c>
      <c r="I1286" s="108">
        <v>4</v>
      </c>
    </row>
    <row r="1287" spans="1:9" s="106" customFormat="1" x14ac:dyDescent="0.25">
      <c r="A1287" s="609"/>
      <c r="B1287" s="558"/>
      <c r="C1287" s="123" t="s">
        <v>5575</v>
      </c>
      <c r="D1287" s="123" t="s">
        <v>5574</v>
      </c>
      <c r="E1287" s="104" t="s">
        <v>126</v>
      </c>
      <c r="F1287" s="104" t="s">
        <v>15</v>
      </c>
      <c r="G1287" s="108">
        <v>2575000</v>
      </c>
      <c r="H1287" s="111">
        <v>12875</v>
      </c>
      <c r="I1287" s="108">
        <v>5</v>
      </c>
    </row>
    <row r="1288" spans="1:9" s="106" customFormat="1" x14ac:dyDescent="0.25">
      <c r="A1288" s="609"/>
      <c r="B1288" s="558"/>
      <c r="C1288" s="123" t="s">
        <v>5576</v>
      </c>
      <c r="D1288" s="123" t="s">
        <v>5574</v>
      </c>
      <c r="E1288" s="104" t="s">
        <v>126</v>
      </c>
      <c r="F1288" s="104" t="s">
        <v>15</v>
      </c>
      <c r="G1288" s="108">
        <v>65000</v>
      </c>
      <c r="H1288" s="111">
        <v>325</v>
      </c>
      <c r="I1288" s="108">
        <v>5</v>
      </c>
    </row>
    <row r="1289" spans="1:9" s="106" customFormat="1" x14ac:dyDescent="0.25">
      <c r="A1289" s="609"/>
      <c r="B1289" s="559"/>
      <c r="C1289" s="123" t="s">
        <v>5577</v>
      </c>
      <c r="D1289" s="123" t="s">
        <v>5578</v>
      </c>
      <c r="E1289" s="104" t="s">
        <v>126</v>
      </c>
      <c r="F1289" s="104" t="s">
        <v>15</v>
      </c>
      <c r="G1289" s="108">
        <v>1850000</v>
      </c>
      <c r="H1289" s="111">
        <v>9250</v>
      </c>
      <c r="I1289" s="108">
        <v>5</v>
      </c>
    </row>
    <row r="1290" spans="1:9" s="77" customFormat="1" x14ac:dyDescent="0.25">
      <c r="A1290" s="609"/>
      <c r="B1290" s="588" t="s">
        <v>154</v>
      </c>
      <c r="C1290" s="588"/>
      <c r="D1290" s="588"/>
      <c r="E1290" s="588"/>
      <c r="F1290" s="588"/>
      <c r="G1290" s="588"/>
      <c r="H1290" s="72">
        <f>SUM(H1291:H1291)</f>
        <v>140049116</v>
      </c>
      <c r="I1290" s="72"/>
    </row>
    <row r="1291" spans="1:9" s="77" customFormat="1" ht="60" x14ac:dyDescent="0.25">
      <c r="A1291" s="609"/>
      <c r="B1291" s="74">
        <v>5113</v>
      </c>
      <c r="C1291" s="122" t="s">
        <v>5211</v>
      </c>
      <c r="D1291" s="120" t="s">
        <v>5212</v>
      </c>
      <c r="E1291" s="74" t="s">
        <v>149</v>
      </c>
      <c r="F1291" s="74" t="s">
        <v>121</v>
      </c>
      <c r="G1291" s="3">
        <v>140049116</v>
      </c>
      <c r="H1291" s="3">
        <f>G1291*I1291</f>
        <v>140049116</v>
      </c>
      <c r="I1291" s="3">
        <v>1</v>
      </c>
    </row>
    <row r="1292" spans="1:9" s="77" customFormat="1" x14ac:dyDescent="0.25">
      <c r="A1292" s="609"/>
      <c r="B1292" s="588" t="s">
        <v>118</v>
      </c>
      <c r="C1292" s="588"/>
      <c r="D1292" s="588"/>
      <c r="E1292" s="588"/>
      <c r="F1292" s="588"/>
      <c r="G1292" s="588"/>
      <c r="H1292" s="72">
        <f>SUM(H1293:H1294)</f>
        <v>1976000</v>
      </c>
      <c r="I1292" s="72"/>
    </row>
    <row r="1293" spans="1:9" s="77" customFormat="1" ht="60" x14ac:dyDescent="0.25">
      <c r="A1293" s="609"/>
      <c r="B1293" s="589">
        <v>5113</v>
      </c>
      <c r="C1293" s="126">
        <v>71351540</v>
      </c>
      <c r="D1293" s="125" t="s">
        <v>5213</v>
      </c>
      <c r="E1293" s="79" t="s">
        <v>520</v>
      </c>
      <c r="F1293" s="79" t="s">
        <v>121</v>
      </c>
      <c r="G1293" s="16">
        <v>1976000</v>
      </c>
      <c r="H1293" s="16">
        <f>G1293*I1293</f>
        <v>1976000</v>
      </c>
      <c r="I1293" s="16">
        <v>1</v>
      </c>
    </row>
    <row r="1294" spans="1:9" s="78" customFormat="1" ht="30" x14ac:dyDescent="0.25">
      <c r="A1294" s="609"/>
      <c r="B1294" s="589"/>
      <c r="C1294" s="126">
        <v>98111140</v>
      </c>
      <c r="D1294" s="125" t="s">
        <v>532</v>
      </c>
      <c r="E1294" s="79" t="s">
        <v>120</v>
      </c>
      <c r="F1294" s="79" t="s">
        <v>121</v>
      </c>
      <c r="G1294" s="16">
        <v>0</v>
      </c>
      <c r="H1294" s="16">
        <f>G1294*I1294</f>
        <v>0</v>
      </c>
      <c r="I1294" s="16">
        <v>1</v>
      </c>
    </row>
    <row r="1295" spans="1:9" s="77" customFormat="1" ht="39.950000000000003" customHeight="1" x14ac:dyDescent="0.25">
      <c r="A1295" s="609"/>
      <c r="B1295" s="587" t="s">
        <v>4210</v>
      </c>
      <c r="C1295" s="587"/>
      <c r="D1295" s="587"/>
      <c r="E1295" s="587"/>
      <c r="F1295" s="587"/>
      <c r="G1295" s="587"/>
      <c r="H1295" s="2">
        <f>SUM(H1296+H1320)</f>
        <v>2694330958</v>
      </c>
      <c r="I1295" s="2"/>
    </row>
    <row r="1296" spans="1:9" s="77" customFormat="1" x14ac:dyDescent="0.25">
      <c r="A1296" s="609"/>
      <c r="B1296" s="588" t="s">
        <v>154</v>
      </c>
      <c r="C1296" s="588"/>
      <c r="D1296" s="588"/>
      <c r="E1296" s="588"/>
      <c r="F1296" s="588"/>
      <c r="G1296" s="588"/>
      <c r="H1296" s="72">
        <f>SUM(H1297:H1313)</f>
        <v>2656356958</v>
      </c>
      <c r="I1296" s="72"/>
    </row>
    <row r="1297" spans="1:9" s="77" customFormat="1" ht="45" x14ac:dyDescent="0.25">
      <c r="A1297" s="609"/>
      <c r="B1297" s="589">
        <v>4251</v>
      </c>
      <c r="C1297" s="122" t="s">
        <v>5214</v>
      </c>
      <c r="D1297" s="120" t="s">
        <v>5215</v>
      </c>
      <c r="E1297" s="74" t="s">
        <v>149</v>
      </c>
      <c r="F1297" s="74" t="s">
        <v>121</v>
      </c>
      <c r="G1297" s="3">
        <v>0</v>
      </c>
      <c r="H1297" s="3">
        <f t="shared" ref="H1297:H1313" si="22">G1297*I1297</f>
        <v>0</v>
      </c>
      <c r="I1297" s="3">
        <v>1</v>
      </c>
    </row>
    <row r="1298" spans="1:9" s="486" customFormat="1" ht="30" x14ac:dyDescent="0.25">
      <c r="A1298" s="609"/>
      <c r="B1298" s="589"/>
      <c r="C1298" s="122" t="s">
        <v>6768</v>
      </c>
      <c r="D1298" s="120" t="s">
        <v>6566</v>
      </c>
      <c r="E1298" s="485" t="s">
        <v>172</v>
      </c>
      <c r="F1298" s="485" t="s">
        <v>121</v>
      </c>
      <c r="G1298" s="3">
        <v>0</v>
      </c>
      <c r="H1298" s="3">
        <f t="shared" ref="H1298:H1300" si="23">G1298*I1298</f>
        <v>0</v>
      </c>
      <c r="I1298" s="3">
        <v>1</v>
      </c>
    </row>
    <row r="1299" spans="1:9" s="486" customFormat="1" ht="30" x14ac:dyDescent="0.25">
      <c r="A1299" s="609"/>
      <c r="B1299" s="589"/>
      <c r="C1299" s="122" t="s">
        <v>6769</v>
      </c>
      <c r="D1299" s="120" t="s">
        <v>6566</v>
      </c>
      <c r="E1299" s="485" t="s">
        <v>172</v>
      </c>
      <c r="F1299" s="485" t="s">
        <v>121</v>
      </c>
      <c r="G1299" s="3">
        <v>0</v>
      </c>
      <c r="H1299" s="3">
        <f t="shared" si="23"/>
        <v>0</v>
      </c>
      <c r="I1299" s="3">
        <v>1</v>
      </c>
    </row>
    <row r="1300" spans="1:9" s="486" customFormat="1" ht="30" x14ac:dyDescent="0.25">
      <c r="A1300" s="609"/>
      <c r="B1300" s="589"/>
      <c r="C1300" s="122" t="s">
        <v>6770</v>
      </c>
      <c r="D1300" s="120" t="s">
        <v>6566</v>
      </c>
      <c r="E1300" s="485" t="s">
        <v>172</v>
      </c>
      <c r="F1300" s="485" t="s">
        <v>121</v>
      </c>
      <c r="G1300" s="3">
        <v>0</v>
      </c>
      <c r="H1300" s="3">
        <f t="shared" si="23"/>
        <v>0</v>
      </c>
      <c r="I1300" s="3">
        <v>1</v>
      </c>
    </row>
    <row r="1301" spans="1:9" s="77" customFormat="1" ht="75" x14ac:dyDescent="0.25">
      <c r="A1301" s="609"/>
      <c r="B1301" s="589"/>
      <c r="C1301" s="122" t="s">
        <v>5216</v>
      </c>
      <c r="D1301" s="120" t="s">
        <v>5217</v>
      </c>
      <c r="E1301" s="74" t="s">
        <v>149</v>
      </c>
      <c r="F1301" s="74" t="s">
        <v>121</v>
      </c>
      <c r="G1301" s="3">
        <v>79456759</v>
      </c>
      <c r="H1301" s="3">
        <f t="shared" si="22"/>
        <v>79456759</v>
      </c>
      <c r="I1301" s="3">
        <v>1</v>
      </c>
    </row>
    <row r="1302" spans="1:9" s="524" customFormat="1" ht="30" x14ac:dyDescent="0.25">
      <c r="A1302" s="609"/>
      <c r="B1302" s="589"/>
      <c r="C1302" s="122" t="s">
        <v>6853</v>
      </c>
      <c r="D1302" s="120" t="s">
        <v>6566</v>
      </c>
      <c r="E1302" s="523" t="s">
        <v>126</v>
      </c>
      <c r="F1302" s="523" t="s">
        <v>121</v>
      </c>
      <c r="G1302" s="3">
        <v>0</v>
      </c>
      <c r="H1302" s="3">
        <f t="shared" si="22"/>
        <v>0</v>
      </c>
      <c r="I1302" s="3"/>
    </row>
    <row r="1303" spans="1:9" s="77" customFormat="1" ht="75" x14ac:dyDescent="0.25">
      <c r="A1303" s="609"/>
      <c r="B1303" s="589"/>
      <c r="C1303" s="122" t="s">
        <v>5218</v>
      </c>
      <c r="D1303" s="123" t="s">
        <v>5219</v>
      </c>
      <c r="E1303" s="74" t="s">
        <v>149</v>
      </c>
      <c r="F1303" s="74" t="s">
        <v>121</v>
      </c>
      <c r="G1303" s="3">
        <v>0</v>
      </c>
      <c r="H1303" s="3">
        <f t="shared" si="22"/>
        <v>0</v>
      </c>
      <c r="I1303" s="3">
        <v>1</v>
      </c>
    </row>
    <row r="1304" spans="1:9" s="77" customFormat="1" ht="105" x14ac:dyDescent="0.25">
      <c r="A1304" s="609"/>
      <c r="B1304" s="589"/>
      <c r="C1304" s="122" t="s">
        <v>5220</v>
      </c>
      <c r="D1304" s="123" t="s">
        <v>5221</v>
      </c>
      <c r="E1304" s="74" t="s">
        <v>149</v>
      </c>
      <c r="F1304" s="74" t="s">
        <v>121</v>
      </c>
      <c r="G1304" s="3">
        <v>0</v>
      </c>
      <c r="H1304" s="3">
        <f t="shared" si="22"/>
        <v>0</v>
      </c>
      <c r="I1304" s="3">
        <v>1</v>
      </c>
    </row>
    <row r="1305" spans="1:9" s="77" customFormat="1" ht="45" x14ac:dyDescent="0.25">
      <c r="A1305" s="609"/>
      <c r="B1305" s="589"/>
      <c r="C1305" s="122" t="s">
        <v>5222</v>
      </c>
      <c r="D1305" s="120" t="s">
        <v>5223</v>
      </c>
      <c r="E1305" s="74" t="s">
        <v>149</v>
      </c>
      <c r="F1305" s="74" t="s">
        <v>121</v>
      </c>
      <c r="G1305" s="3">
        <v>317517244</v>
      </c>
      <c r="H1305" s="3">
        <f t="shared" si="22"/>
        <v>317517244</v>
      </c>
      <c r="I1305" s="3">
        <v>1</v>
      </c>
    </row>
    <row r="1306" spans="1:9" s="77" customFormat="1" ht="45" x14ac:dyDescent="0.25">
      <c r="A1306" s="609"/>
      <c r="B1306" s="589"/>
      <c r="C1306" s="122" t="s">
        <v>5224</v>
      </c>
      <c r="D1306" s="120" t="s">
        <v>5225</v>
      </c>
      <c r="E1306" s="74" t="s">
        <v>149</v>
      </c>
      <c r="F1306" s="74" t="s">
        <v>121</v>
      </c>
      <c r="G1306" s="3">
        <v>141959082</v>
      </c>
      <c r="H1306" s="3">
        <f t="shared" si="22"/>
        <v>141959082</v>
      </c>
      <c r="I1306" s="3">
        <v>1</v>
      </c>
    </row>
    <row r="1307" spans="1:9" s="77" customFormat="1" ht="30" x14ac:dyDescent="0.25">
      <c r="A1307" s="609"/>
      <c r="B1307" s="589"/>
      <c r="C1307" s="122" t="s">
        <v>5226</v>
      </c>
      <c r="D1307" s="120" t="s">
        <v>5227</v>
      </c>
      <c r="E1307" s="74" t="s">
        <v>149</v>
      </c>
      <c r="F1307" s="74" t="s">
        <v>121</v>
      </c>
      <c r="G1307" s="3">
        <v>317599634</v>
      </c>
      <c r="H1307" s="3">
        <f t="shared" si="22"/>
        <v>317599634</v>
      </c>
      <c r="I1307" s="3">
        <v>1</v>
      </c>
    </row>
    <row r="1308" spans="1:9" s="77" customFormat="1" ht="30" x14ac:dyDescent="0.25">
      <c r="A1308" s="609"/>
      <c r="B1308" s="589"/>
      <c r="C1308" s="122" t="s">
        <v>5228</v>
      </c>
      <c r="D1308" s="120" t="s">
        <v>5229</v>
      </c>
      <c r="E1308" s="74" t="s">
        <v>149</v>
      </c>
      <c r="F1308" s="74" t="s">
        <v>121</v>
      </c>
      <c r="G1308" s="3">
        <v>363457923</v>
      </c>
      <c r="H1308" s="3">
        <f t="shared" si="22"/>
        <v>363457923</v>
      </c>
      <c r="I1308" s="3">
        <v>1</v>
      </c>
    </row>
    <row r="1309" spans="1:9" s="77" customFormat="1" ht="30" x14ac:dyDescent="0.25">
      <c r="A1309" s="609"/>
      <c r="B1309" s="589"/>
      <c r="C1309" s="122" t="s">
        <v>5230</v>
      </c>
      <c r="D1309" s="120" t="s">
        <v>5231</v>
      </c>
      <c r="E1309" s="74" t="s">
        <v>149</v>
      </c>
      <c r="F1309" s="74" t="s">
        <v>121</v>
      </c>
      <c r="G1309" s="3">
        <v>367545296</v>
      </c>
      <c r="H1309" s="3">
        <f t="shared" si="22"/>
        <v>367545296</v>
      </c>
      <c r="I1309" s="3">
        <v>1</v>
      </c>
    </row>
    <row r="1310" spans="1:9" s="77" customFormat="1" ht="60" x14ac:dyDescent="0.25">
      <c r="A1310" s="609"/>
      <c r="B1310" s="557">
        <v>5113</v>
      </c>
      <c r="C1310" s="122" t="s">
        <v>5232</v>
      </c>
      <c r="D1310" s="120" t="s">
        <v>5233</v>
      </c>
      <c r="E1310" s="74" t="s">
        <v>149</v>
      </c>
      <c r="F1310" s="74" t="s">
        <v>121</v>
      </c>
      <c r="G1310" s="3">
        <v>198143140</v>
      </c>
      <c r="H1310" s="3">
        <f t="shared" si="22"/>
        <v>198143140</v>
      </c>
      <c r="I1310" s="3">
        <v>1</v>
      </c>
    </row>
    <row r="1311" spans="1:9" s="77" customFormat="1" ht="60" x14ac:dyDescent="0.25">
      <c r="A1311" s="609"/>
      <c r="B1311" s="558"/>
      <c r="C1311" s="126">
        <v>45611100</v>
      </c>
      <c r="D1311" s="125" t="s">
        <v>5234</v>
      </c>
      <c r="E1311" s="79" t="s">
        <v>149</v>
      </c>
      <c r="F1311" s="79" t="s">
        <v>121</v>
      </c>
      <c r="G1311" s="16">
        <v>16150000</v>
      </c>
      <c r="H1311" s="16">
        <f t="shared" si="22"/>
        <v>16150000</v>
      </c>
      <c r="I1311" s="3">
        <v>1</v>
      </c>
    </row>
    <row r="1312" spans="1:9" s="77" customFormat="1" ht="60" x14ac:dyDescent="0.25">
      <c r="A1312" s="609"/>
      <c r="B1312" s="558"/>
      <c r="C1312" s="119">
        <v>45611100</v>
      </c>
      <c r="D1312" s="120" t="s">
        <v>5235</v>
      </c>
      <c r="E1312" s="74" t="s">
        <v>149</v>
      </c>
      <c r="F1312" s="74" t="s">
        <v>121</v>
      </c>
      <c r="G1312" s="3">
        <v>445726220</v>
      </c>
      <c r="H1312" s="3">
        <f t="shared" si="22"/>
        <v>445726220</v>
      </c>
      <c r="I1312" s="3">
        <v>1</v>
      </c>
    </row>
    <row r="1313" spans="1:9" s="77" customFormat="1" ht="60" x14ac:dyDescent="0.25">
      <c r="A1313" s="609"/>
      <c r="B1313" s="558"/>
      <c r="C1313" s="122" t="s">
        <v>5236</v>
      </c>
      <c r="D1313" s="120" t="s">
        <v>5237</v>
      </c>
      <c r="E1313" s="74" t="s">
        <v>149</v>
      </c>
      <c r="F1313" s="74" t="s">
        <v>121</v>
      </c>
      <c r="G1313" s="3">
        <v>408801660</v>
      </c>
      <c r="H1313" s="3">
        <f t="shared" si="22"/>
        <v>408801660</v>
      </c>
      <c r="I1313" s="3">
        <v>1</v>
      </c>
    </row>
    <row r="1314" spans="1:9" s="433" customFormat="1" ht="30" customHeight="1" x14ac:dyDescent="0.25">
      <c r="A1314" s="609"/>
      <c r="B1314" s="558"/>
      <c r="C1314" s="122" t="s">
        <v>6593</v>
      </c>
      <c r="D1314" s="120" t="s">
        <v>6566</v>
      </c>
      <c r="E1314" s="428" t="s">
        <v>172</v>
      </c>
      <c r="F1314" s="428" t="s">
        <v>121</v>
      </c>
      <c r="G1314" s="3">
        <v>229027840</v>
      </c>
      <c r="H1314" s="3">
        <v>229027840</v>
      </c>
      <c r="I1314" s="3">
        <v>1</v>
      </c>
    </row>
    <row r="1315" spans="1:9" s="433" customFormat="1" ht="30" x14ac:dyDescent="0.25">
      <c r="A1315" s="609"/>
      <c r="B1315" s="558"/>
      <c r="C1315" s="122" t="s">
        <v>6594</v>
      </c>
      <c r="D1315" s="120" t="s">
        <v>6566</v>
      </c>
      <c r="E1315" s="428" t="s">
        <v>172</v>
      </c>
      <c r="F1315" s="428" t="s">
        <v>121</v>
      </c>
      <c r="G1315" s="3">
        <v>254228300</v>
      </c>
      <c r="H1315" s="3">
        <v>254228300</v>
      </c>
      <c r="I1315" s="3">
        <v>1</v>
      </c>
    </row>
    <row r="1316" spans="1:9" s="218" customFormat="1" ht="60" x14ac:dyDescent="0.25">
      <c r="A1316" s="609"/>
      <c r="B1316" s="558"/>
      <c r="C1316" s="105" t="s">
        <v>5664</v>
      </c>
      <c r="D1316" s="1" t="s">
        <v>5665</v>
      </c>
      <c r="E1316" s="223" t="s">
        <v>149</v>
      </c>
      <c r="F1316" s="223" t="s">
        <v>121</v>
      </c>
      <c r="G1316" s="3">
        <v>0</v>
      </c>
      <c r="H1316" s="3">
        <v>0</v>
      </c>
      <c r="I1316" s="3">
        <v>1</v>
      </c>
    </row>
    <row r="1317" spans="1:9" s="218" customFormat="1" ht="60" x14ac:dyDescent="0.25">
      <c r="A1317" s="609"/>
      <c r="B1317" s="558"/>
      <c r="C1317" s="105" t="s">
        <v>5666</v>
      </c>
      <c r="D1317" s="1" t="s">
        <v>5667</v>
      </c>
      <c r="E1317" s="223" t="s">
        <v>149</v>
      </c>
      <c r="F1317" s="223" t="s">
        <v>121</v>
      </c>
      <c r="G1317" s="3">
        <v>0</v>
      </c>
      <c r="H1317" s="3">
        <v>0</v>
      </c>
      <c r="I1317" s="3">
        <v>1</v>
      </c>
    </row>
    <row r="1318" spans="1:9" s="433" customFormat="1" ht="28.5" customHeight="1" x14ac:dyDescent="0.25">
      <c r="A1318" s="609"/>
      <c r="B1318" s="558"/>
      <c r="C1318" s="105" t="s">
        <v>6565</v>
      </c>
      <c r="D1318" s="1" t="s">
        <v>6566</v>
      </c>
      <c r="E1318" s="428" t="s">
        <v>172</v>
      </c>
      <c r="F1318" s="428" t="s">
        <v>121</v>
      </c>
      <c r="G1318" s="3">
        <v>260000000</v>
      </c>
      <c r="H1318" s="3">
        <v>260000000</v>
      </c>
      <c r="I1318" s="3">
        <v>1</v>
      </c>
    </row>
    <row r="1319" spans="1:9" s="218" customFormat="1" ht="60" x14ac:dyDescent="0.25">
      <c r="A1319" s="609"/>
      <c r="B1319" s="559"/>
      <c r="C1319" s="105" t="s">
        <v>5668</v>
      </c>
      <c r="D1319" s="1" t="s">
        <v>5669</v>
      </c>
      <c r="E1319" s="223" t="s">
        <v>149</v>
      </c>
      <c r="F1319" s="223" t="s">
        <v>121</v>
      </c>
      <c r="G1319" s="3">
        <v>0</v>
      </c>
      <c r="H1319" s="3">
        <v>0</v>
      </c>
      <c r="I1319" s="3">
        <v>1</v>
      </c>
    </row>
    <row r="1320" spans="1:9" s="77" customFormat="1" x14ac:dyDescent="0.25">
      <c r="A1320" s="609"/>
      <c r="B1320" s="588" t="s">
        <v>118</v>
      </c>
      <c r="C1320" s="588"/>
      <c r="D1320" s="588"/>
      <c r="E1320" s="588"/>
      <c r="F1320" s="588"/>
      <c r="G1320" s="588"/>
      <c r="H1320" s="72">
        <f>SUM(H1321:H1333)</f>
        <v>37974000</v>
      </c>
      <c r="I1320" s="72"/>
    </row>
    <row r="1321" spans="1:9" s="77" customFormat="1" ht="105" x14ac:dyDescent="0.25">
      <c r="A1321" s="609"/>
      <c r="B1321" s="557">
        <v>5113</v>
      </c>
      <c r="C1321" s="233" t="s">
        <v>5238</v>
      </c>
      <c r="D1321" s="1" t="s">
        <v>5239</v>
      </c>
      <c r="E1321" s="223" t="s">
        <v>520</v>
      </c>
      <c r="F1321" s="223" t="s">
        <v>121</v>
      </c>
      <c r="G1321" s="234">
        <v>817000</v>
      </c>
      <c r="H1321" s="234">
        <f t="shared" ref="H1321:H1333" si="24">G1321*I1321</f>
        <v>817000</v>
      </c>
      <c r="I1321" s="3">
        <v>1</v>
      </c>
    </row>
    <row r="1322" spans="1:9" s="77" customFormat="1" ht="60" x14ac:dyDescent="0.25">
      <c r="A1322" s="609"/>
      <c r="B1322" s="558"/>
      <c r="C1322" s="122" t="s">
        <v>5240</v>
      </c>
      <c r="D1322" s="120" t="s">
        <v>5241</v>
      </c>
      <c r="E1322" s="74" t="s">
        <v>520</v>
      </c>
      <c r="F1322" s="74" t="s">
        <v>121</v>
      </c>
      <c r="G1322" s="3">
        <v>2018000</v>
      </c>
      <c r="H1322" s="3">
        <f t="shared" si="24"/>
        <v>2018000</v>
      </c>
      <c r="I1322" s="3">
        <v>1</v>
      </c>
    </row>
    <row r="1323" spans="1:9" s="77" customFormat="1" ht="60" x14ac:dyDescent="0.25">
      <c r="A1323" s="609"/>
      <c r="B1323" s="558"/>
      <c r="C1323" s="122" t="s">
        <v>5242</v>
      </c>
      <c r="D1323" s="120" t="s">
        <v>5243</v>
      </c>
      <c r="E1323" s="74" t="s">
        <v>520</v>
      </c>
      <c r="F1323" s="74" t="s">
        <v>121</v>
      </c>
      <c r="G1323" s="3">
        <v>4643000</v>
      </c>
      <c r="H1323" s="3">
        <f t="shared" si="24"/>
        <v>4643000</v>
      </c>
      <c r="I1323" s="3">
        <v>1</v>
      </c>
    </row>
    <row r="1324" spans="1:9" s="77" customFormat="1" ht="60" x14ac:dyDescent="0.25">
      <c r="A1324" s="609"/>
      <c r="B1324" s="558"/>
      <c r="C1324" s="122" t="s">
        <v>5244</v>
      </c>
      <c r="D1324" s="120" t="s">
        <v>5245</v>
      </c>
      <c r="E1324" s="74" t="s">
        <v>520</v>
      </c>
      <c r="F1324" s="74" t="s">
        <v>121</v>
      </c>
      <c r="G1324" s="3">
        <v>5327000</v>
      </c>
      <c r="H1324" s="3">
        <f t="shared" si="24"/>
        <v>5327000</v>
      </c>
      <c r="I1324" s="3">
        <v>1</v>
      </c>
    </row>
    <row r="1325" spans="1:9" s="77" customFormat="1" ht="60" x14ac:dyDescent="0.25">
      <c r="A1325" s="609"/>
      <c r="B1325" s="558"/>
      <c r="C1325" s="122" t="s">
        <v>5246</v>
      </c>
      <c r="D1325" s="120" t="s">
        <v>5247</v>
      </c>
      <c r="E1325" s="74" t="s">
        <v>520</v>
      </c>
      <c r="F1325" s="74" t="s">
        <v>121</v>
      </c>
      <c r="G1325" s="3">
        <v>5378000</v>
      </c>
      <c r="H1325" s="3">
        <f t="shared" si="24"/>
        <v>5378000</v>
      </c>
      <c r="I1325" s="3">
        <v>1</v>
      </c>
    </row>
    <row r="1326" spans="1:9" s="77" customFormat="1" ht="60" x14ac:dyDescent="0.25">
      <c r="A1326" s="609"/>
      <c r="B1326" s="558"/>
      <c r="C1326" s="122" t="s">
        <v>5248</v>
      </c>
      <c r="D1326" s="120" t="s">
        <v>5249</v>
      </c>
      <c r="E1326" s="74" t="s">
        <v>520</v>
      </c>
      <c r="F1326" s="74" t="s">
        <v>121</v>
      </c>
      <c r="G1326" s="3">
        <v>0</v>
      </c>
      <c r="H1326" s="3">
        <f t="shared" si="24"/>
        <v>0</v>
      </c>
      <c r="I1326" s="3">
        <v>1</v>
      </c>
    </row>
    <row r="1327" spans="1:9" s="77" customFormat="1" ht="75" x14ac:dyDescent="0.25">
      <c r="A1327" s="609"/>
      <c r="B1327" s="559"/>
      <c r="C1327" s="122" t="s">
        <v>5250</v>
      </c>
      <c r="D1327" s="120" t="s">
        <v>5251</v>
      </c>
      <c r="E1327" s="74" t="s">
        <v>520</v>
      </c>
      <c r="F1327" s="74" t="s">
        <v>121</v>
      </c>
      <c r="G1327" s="3">
        <v>1430000</v>
      </c>
      <c r="H1327" s="3">
        <f t="shared" si="24"/>
        <v>1430000</v>
      </c>
      <c r="I1327" s="3">
        <v>1</v>
      </c>
    </row>
    <row r="1328" spans="1:9" s="77" customFormat="1" ht="75" x14ac:dyDescent="0.25">
      <c r="A1328" s="609"/>
      <c r="B1328" s="235">
        <v>4251</v>
      </c>
      <c r="C1328" s="223" t="s">
        <v>5252</v>
      </c>
      <c r="D1328" s="1" t="s">
        <v>5253</v>
      </c>
      <c r="E1328" s="223" t="s">
        <v>520</v>
      </c>
      <c r="F1328" s="223" t="s">
        <v>121</v>
      </c>
      <c r="G1328" s="3">
        <v>1213000</v>
      </c>
      <c r="H1328" s="3">
        <f t="shared" si="24"/>
        <v>1213000</v>
      </c>
      <c r="I1328" s="3">
        <v>1</v>
      </c>
    </row>
    <row r="1329" spans="1:9" s="77" customFormat="1" ht="75" x14ac:dyDescent="0.25">
      <c r="A1329" s="609"/>
      <c r="B1329" s="557">
        <v>5113</v>
      </c>
      <c r="C1329" s="122" t="s">
        <v>5254</v>
      </c>
      <c r="D1329" s="120" t="s">
        <v>5255</v>
      </c>
      <c r="E1329" s="74" t="s">
        <v>520</v>
      </c>
      <c r="F1329" s="74" t="s">
        <v>121</v>
      </c>
      <c r="G1329" s="3">
        <v>2790000</v>
      </c>
      <c r="H1329" s="3">
        <f t="shared" si="24"/>
        <v>2790000</v>
      </c>
      <c r="I1329" s="3">
        <v>1</v>
      </c>
    </row>
    <row r="1330" spans="1:9" s="77" customFormat="1" ht="105" x14ac:dyDescent="0.25">
      <c r="A1330" s="609"/>
      <c r="B1330" s="558"/>
      <c r="C1330" s="126">
        <v>71351540</v>
      </c>
      <c r="D1330" s="125" t="s">
        <v>5256</v>
      </c>
      <c r="E1330" s="79" t="s">
        <v>172</v>
      </c>
      <c r="F1330" s="79" t="s">
        <v>121</v>
      </c>
      <c r="G1330" s="16">
        <v>3935000</v>
      </c>
      <c r="H1330" s="16">
        <f t="shared" si="24"/>
        <v>3935000</v>
      </c>
      <c r="I1330" s="16">
        <v>1</v>
      </c>
    </row>
    <row r="1331" spans="1:9" s="77" customFormat="1" ht="105" x14ac:dyDescent="0.25">
      <c r="A1331" s="609"/>
      <c r="B1331" s="558"/>
      <c r="C1331" s="122" t="s">
        <v>5257</v>
      </c>
      <c r="D1331" s="120" t="s">
        <v>5258</v>
      </c>
      <c r="E1331" s="74" t="s">
        <v>520</v>
      </c>
      <c r="F1331" s="74" t="s">
        <v>121</v>
      </c>
      <c r="G1331" s="3">
        <v>5460000</v>
      </c>
      <c r="H1331" s="3">
        <f t="shared" si="24"/>
        <v>5460000</v>
      </c>
      <c r="I1331" s="3">
        <v>1</v>
      </c>
    </row>
    <row r="1332" spans="1:9" s="77" customFormat="1" ht="105" x14ac:dyDescent="0.25">
      <c r="A1332" s="609"/>
      <c r="B1332" s="558"/>
      <c r="C1332" s="122" t="s">
        <v>5259</v>
      </c>
      <c r="D1332" s="120" t="s">
        <v>5260</v>
      </c>
      <c r="E1332" s="74" t="s">
        <v>520</v>
      </c>
      <c r="F1332" s="74" t="s">
        <v>121</v>
      </c>
      <c r="G1332" s="3">
        <v>4963000</v>
      </c>
      <c r="H1332" s="3">
        <f t="shared" si="24"/>
        <v>4963000</v>
      </c>
      <c r="I1332" s="3">
        <v>1</v>
      </c>
    </row>
    <row r="1333" spans="1:9" s="78" customFormat="1" ht="30" x14ac:dyDescent="0.25">
      <c r="A1333" s="609"/>
      <c r="B1333" s="559"/>
      <c r="C1333" s="126">
        <v>98111140</v>
      </c>
      <c r="D1333" s="125" t="s">
        <v>532</v>
      </c>
      <c r="E1333" s="79" t="s">
        <v>120</v>
      </c>
      <c r="F1333" s="79" t="s">
        <v>121</v>
      </c>
      <c r="G1333" s="16">
        <v>0</v>
      </c>
      <c r="H1333" s="16">
        <f t="shared" si="24"/>
        <v>0</v>
      </c>
      <c r="I1333" s="16">
        <v>1</v>
      </c>
    </row>
    <row r="1334" spans="1:9" s="77" customFormat="1" ht="39.950000000000003" customHeight="1" x14ac:dyDescent="0.25">
      <c r="A1334" s="609"/>
      <c r="B1334" s="587" t="s">
        <v>5261</v>
      </c>
      <c r="C1334" s="587"/>
      <c r="D1334" s="587"/>
      <c r="E1334" s="587"/>
      <c r="F1334" s="587"/>
      <c r="G1334" s="587"/>
      <c r="H1334" s="2">
        <f>SUM(H1335)</f>
        <v>8500000</v>
      </c>
      <c r="I1334" s="2"/>
    </row>
    <row r="1335" spans="1:9" s="77" customFormat="1" x14ac:dyDescent="0.25">
      <c r="A1335" s="609"/>
      <c r="B1335" s="588" t="s">
        <v>118</v>
      </c>
      <c r="C1335" s="588"/>
      <c r="D1335" s="588"/>
      <c r="E1335" s="588"/>
      <c r="F1335" s="588"/>
      <c r="G1335" s="588"/>
      <c r="H1335" s="72">
        <f>SUM(H1336:H1337)</f>
        <v>8500000</v>
      </c>
      <c r="I1335" s="72"/>
    </row>
    <row r="1336" spans="1:9" s="77" customFormat="1" ht="45" x14ac:dyDescent="0.25">
      <c r="A1336" s="609"/>
      <c r="B1336" s="589">
        <v>4239</v>
      </c>
      <c r="C1336" s="122" t="s">
        <v>5262</v>
      </c>
      <c r="D1336" s="120" t="s">
        <v>5263</v>
      </c>
      <c r="E1336" s="74" t="s">
        <v>14</v>
      </c>
      <c r="F1336" s="74" t="s">
        <v>121</v>
      </c>
      <c r="G1336" s="3">
        <v>1500000</v>
      </c>
      <c r="H1336" s="3">
        <f>G1336*I1336</f>
        <v>1500000</v>
      </c>
      <c r="I1336" s="3">
        <v>1</v>
      </c>
    </row>
    <row r="1337" spans="1:9" s="77" customFormat="1" ht="60" x14ac:dyDescent="0.25">
      <c r="A1337" s="609"/>
      <c r="B1337" s="589"/>
      <c r="C1337" s="122" t="s">
        <v>5264</v>
      </c>
      <c r="D1337" s="120" t="s">
        <v>5265</v>
      </c>
      <c r="E1337" s="74" t="s">
        <v>14</v>
      </c>
      <c r="F1337" s="74" t="s">
        <v>121</v>
      </c>
      <c r="G1337" s="3">
        <v>7000000</v>
      </c>
      <c r="H1337" s="3">
        <f>G1337*I1337</f>
        <v>7000000</v>
      </c>
      <c r="I1337" s="3">
        <v>1</v>
      </c>
    </row>
    <row r="1338" spans="1:9" s="355" customFormat="1" x14ac:dyDescent="0.25">
      <c r="A1338" s="609"/>
      <c r="B1338" s="587" t="s">
        <v>6024</v>
      </c>
      <c r="C1338" s="587"/>
      <c r="D1338" s="587"/>
      <c r="E1338" s="587"/>
      <c r="F1338" s="587"/>
      <c r="G1338" s="587"/>
      <c r="H1338" s="3"/>
      <c r="I1338" s="3"/>
    </row>
    <row r="1339" spans="1:9" s="355" customFormat="1" x14ac:dyDescent="0.25">
      <c r="A1339" s="609"/>
      <c r="B1339" s="588" t="s">
        <v>118</v>
      </c>
      <c r="C1339" s="588"/>
      <c r="D1339" s="588"/>
      <c r="E1339" s="588"/>
      <c r="F1339" s="588"/>
      <c r="G1339" s="588"/>
      <c r="H1339" s="3"/>
      <c r="I1339" s="3"/>
    </row>
    <row r="1340" spans="1:9" s="355" customFormat="1" ht="30" x14ac:dyDescent="0.25">
      <c r="A1340" s="609"/>
      <c r="B1340" s="122" t="s">
        <v>5813</v>
      </c>
      <c r="C1340" s="122" t="s">
        <v>6023</v>
      </c>
      <c r="D1340" s="122" t="s">
        <v>5450</v>
      </c>
      <c r="E1340" s="122" t="s">
        <v>3137</v>
      </c>
      <c r="F1340" s="122" t="s">
        <v>121</v>
      </c>
      <c r="G1340" s="122">
        <v>321600</v>
      </c>
      <c r="H1340" s="122">
        <v>321600</v>
      </c>
      <c r="I1340" s="122">
        <v>1</v>
      </c>
    </row>
    <row r="1341" spans="1:9" s="77" customFormat="1" ht="23.25" customHeight="1" x14ac:dyDescent="0.25">
      <c r="A1341" s="609"/>
      <c r="B1341" s="587" t="s">
        <v>299</v>
      </c>
      <c r="C1341" s="587"/>
      <c r="D1341" s="587"/>
      <c r="E1341" s="587"/>
      <c r="F1341" s="587"/>
      <c r="G1341" s="587"/>
      <c r="H1341" s="2">
        <f>SUM(H1342)</f>
        <v>726096000</v>
      </c>
      <c r="I1341" s="2"/>
    </row>
    <row r="1342" spans="1:9" s="77" customFormat="1" ht="15" customHeight="1" x14ac:dyDescent="0.25">
      <c r="A1342" s="609"/>
      <c r="B1342" s="588" t="s">
        <v>118</v>
      </c>
      <c r="C1342" s="588"/>
      <c r="D1342" s="588"/>
      <c r="E1342" s="588"/>
      <c r="F1342" s="588"/>
      <c r="G1342" s="588"/>
      <c r="H1342" s="72">
        <f>SUM(H1343:H1344)</f>
        <v>726096000</v>
      </c>
      <c r="I1342" s="72"/>
    </row>
    <row r="1343" spans="1:9" s="77" customFormat="1" ht="345" customHeight="1" x14ac:dyDescent="0.25">
      <c r="A1343" s="609"/>
      <c r="B1343" s="589">
        <v>4215</v>
      </c>
      <c r="C1343" s="122" t="s">
        <v>5266</v>
      </c>
      <c r="D1343" s="120" t="s">
        <v>5267</v>
      </c>
      <c r="E1343" s="74" t="s">
        <v>172</v>
      </c>
      <c r="F1343" s="74" t="s">
        <v>121</v>
      </c>
      <c r="G1343" s="3">
        <v>666588000</v>
      </c>
      <c r="H1343" s="3">
        <f>G1343*I1343</f>
        <v>666588000</v>
      </c>
      <c r="I1343" s="3">
        <v>1</v>
      </c>
    </row>
    <row r="1344" spans="1:9" s="77" customFormat="1" ht="75" customHeight="1" x14ac:dyDescent="0.25">
      <c r="A1344" s="609"/>
      <c r="B1344" s="589"/>
      <c r="C1344" s="122" t="s">
        <v>5268</v>
      </c>
      <c r="D1344" s="123" t="s">
        <v>5269</v>
      </c>
      <c r="E1344" s="74" t="s">
        <v>172</v>
      </c>
      <c r="F1344" s="74" t="s">
        <v>121</v>
      </c>
      <c r="G1344" s="3">
        <v>59508000</v>
      </c>
      <c r="H1344" s="3">
        <f>G1344*I1344</f>
        <v>59508000</v>
      </c>
      <c r="I1344" s="3">
        <v>1</v>
      </c>
    </row>
    <row r="1345" spans="1:9" s="77" customFormat="1" ht="39.950000000000003" customHeight="1" x14ac:dyDescent="0.25">
      <c r="A1345" s="609"/>
      <c r="B1345" s="587" t="s">
        <v>5270</v>
      </c>
      <c r="C1345" s="587"/>
      <c r="D1345" s="587"/>
      <c r="E1345" s="587"/>
      <c r="F1345" s="587"/>
      <c r="G1345" s="587"/>
      <c r="H1345" s="2"/>
      <c r="I1345" s="2"/>
    </row>
    <row r="1346" spans="1:9" s="77" customFormat="1" ht="39.950000000000003" customHeight="1" x14ac:dyDescent="0.25">
      <c r="A1346" s="609"/>
      <c r="B1346" s="587" t="s">
        <v>5271</v>
      </c>
      <c r="C1346" s="587"/>
      <c r="D1346" s="587"/>
      <c r="E1346" s="587"/>
      <c r="F1346" s="587"/>
      <c r="G1346" s="587"/>
      <c r="H1346" s="2">
        <f>SUM(H1347)</f>
        <v>36366940</v>
      </c>
      <c r="I1346" s="2"/>
    </row>
    <row r="1347" spans="1:9" s="77" customFormat="1" ht="15" customHeight="1" x14ac:dyDescent="0.25">
      <c r="A1347" s="609"/>
      <c r="B1347" s="588" t="s">
        <v>154</v>
      </c>
      <c r="C1347" s="588"/>
      <c r="D1347" s="588"/>
      <c r="E1347" s="588"/>
      <c r="F1347" s="588"/>
      <c r="G1347" s="588"/>
      <c r="H1347" s="72">
        <f>SUM(H1348:H1348)</f>
        <v>36366940</v>
      </c>
      <c r="I1347" s="72"/>
    </row>
    <row r="1348" spans="1:9" s="77" customFormat="1" ht="30" customHeight="1" x14ac:dyDescent="0.25">
      <c r="A1348" s="609"/>
      <c r="B1348" s="74">
        <v>5113</v>
      </c>
      <c r="C1348" s="122" t="s">
        <v>5272</v>
      </c>
      <c r="D1348" s="120" t="s">
        <v>5273</v>
      </c>
      <c r="E1348" s="74" t="s">
        <v>149</v>
      </c>
      <c r="F1348" s="74" t="s">
        <v>121</v>
      </c>
      <c r="G1348" s="3">
        <v>36366940</v>
      </c>
      <c r="H1348" s="3">
        <f>G1348*I1348</f>
        <v>36366940</v>
      </c>
      <c r="I1348" s="3">
        <v>1</v>
      </c>
    </row>
    <row r="1349" spans="1:9" s="524" customFormat="1" ht="30" customHeight="1" x14ac:dyDescent="0.25">
      <c r="A1349" s="609"/>
      <c r="B1349" s="587" t="s">
        <v>6911</v>
      </c>
      <c r="C1349" s="587"/>
      <c r="D1349" s="587"/>
      <c r="E1349" s="587"/>
      <c r="F1349" s="587"/>
      <c r="G1349" s="587"/>
      <c r="H1349" s="3"/>
      <c r="I1349" s="3"/>
    </row>
    <row r="1350" spans="1:9" s="524" customFormat="1" ht="30" customHeight="1" x14ac:dyDescent="0.25">
      <c r="A1350" s="609"/>
      <c r="B1350" s="523" t="s">
        <v>6507</v>
      </c>
      <c r="C1350" s="523" t="s">
        <v>6912</v>
      </c>
      <c r="D1350" s="523" t="s">
        <v>5800</v>
      </c>
      <c r="E1350" s="523" t="s">
        <v>14</v>
      </c>
      <c r="F1350" s="523" t="s">
        <v>15</v>
      </c>
      <c r="G1350" s="100">
        <v>10000</v>
      </c>
      <c r="H1350" s="3">
        <v>3000000</v>
      </c>
      <c r="I1350" s="100">
        <v>300</v>
      </c>
    </row>
    <row r="1351" spans="1:9" s="77" customFormat="1" ht="39.950000000000003" customHeight="1" x14ac:dyDescent="0.25">
      <c r="A1351" s="609"/>
      <c r="B1351" s="587" t="s">
        <v>5274</v>
      </c>
      <c r="C1351" s="587"/>
      <c r="D1351" s="587"/>
      <c r="E1351" s="587"/>
      <c r="F1351" s="587"/>
      <c r="G1351" s="587"/>
      <c r="H1351" s="2">
        <f>SUM(H1352)</f>
        <v>25500000</v>
      </c>
      <c r="I1351" s="2"/>
    </row>
    <row r="1352" spans="1:9" s="77" customFormat="1" ht="15" customHeight="1" x14ac:dyDescent="0.25">
      <c r="A1352" s="609"/>
      <c r="B1352" s="588" t="s">
        <v>118</v>
      </c>
      <c r="C1352" s="588"/>
      <c r="D1352" s="588"/>
      <c r="E1352" s="588"/>
      <c r="F1352" s="588"/>
      <c r="G1352" s="588"/>
      <c r="H1352" s="72">
        <f>SUM(H1353:H1354)</f>
        <v>25500000</v>
      </c>
      <c r="I1352" s="72"/>
    </row>
    <row r="1353" spans="1:9" s="77" customFormat="1" ht="45" customHeight="1" x14ac:dyDescent="0.25">
      <c r="A1353" s="609"/>
      <c r="B1353" s="589">
        <v>4239</v>
      </c>
      <c r="C1353" s="122" t="s">
        <v>5275</v>
      </c>
      <c r="D1353" s="120" t="s">
        <v>5276</v>
      </c>
      <c r="E1353" s="74" t="s">
        <v>126</v>
      </c>
      <c r="F1353" s="74" t="s">
        <v>121</v>
      </c>
      <c r="G1353" s="3">
        <v>10500000</v>
      </c>
      <c r="H1353" s="3">
        <f>G1353*I1353</f>
        <v>10500000</v>
      </c>
      <c r="I1353" s="3">
        <v>1</v>
      </c>
    </row>
    <row r="1354" spans="1:9" s="77" customFormat="1" ht="30" customHeight="1" x14ac:dyDescent="0.25">
      <c r="A1354" s="609"/>
      <c r="B1354" s="589"/>
      <c r="C1354" s="122" t="s">
        <v>5277</v>
      </c>
      <c r="D1354" s="120" t="s">
        <v>5278</v>
      </c>
      <c r="E1354" s="74" t="s">
        <v>149</v>
      </c>
      <c r="F1354" s="74" t="s">
        <v>121</v>
      </c>
      <c r="G1354" s="3">
        <v>15000000</v>
      </c>
      <c r="H1354" s="3">
        <f>G1354*I1354</f>
        <v>15000000</v>
      </c>
      <c r="I1354" s="3">
        <v>1</v>
      </c>
    </row>
    <row r="1355" spans="1:9" s="77" customFormat="1" ht="39.950000000000003" customHeight="1" x14ac:dyDescent="0.25">
      <c r="A1355" s="609"/>
      <c r="B1355" s="587" t="s">
        <v>5279</v>
      </c>
      <c r="C1355" s="587"/>
      <c r="D1355" s="587"/>
      <c r="E1355" s="587"/>
      <c r="F1355" s="587"/>
      <c r="G1355" s="587"/>
      <c r="H1355" s="2">
        <f>SUM(H1356+H1359)</f>
        <v>1144805</v>
      </c>
      <c r="I1355" s="2"/>
    </row>
    <row r="1356" spans="1:9" s="77" customFormat="1" ht="15" customHeight="1" x14ac:dyDescent="0.25">
      <c r="A1356" s="609"/>
      <c r="B1356" s="588" t="s">
        <v>11</v>
      </c>
      <c r="C1356" s="588"/>
      <c r="D1356" s="588"/>
      <c r="E1356" s="588"/>
      <c r="F1356" s="588"/>
      <c r="G1356" s="588"/>
      <c r="H1356" s="72">
        <f>SUM(H1357:H1358)</f>
        <v>1144805</v>
      </c>
      <c r="I1356" s="72"/>
    </row>
    <row r="1357" spans="1:9" s="77" customFormat="1" x14ac:dyDescent="0.25">
      <c r="A1357" s="609"/>
      <c r="B1357" s="589">
        <v>4861</v>
      </c>
      <c r="C1357" s="119" t="s">
        <v>5280</v>
      </c>
      <c r="D1357" s="120" t="s">
        <v>5281</v>
      </c>
      <c r="E1357" s="74" t="s">
        <v>14</v>
      </c>
      <c r="F1357" s="74" t="s">
        <v>15</v>
      </c>
      <c r="G1357" s="420">
        <f>H1357/I1357</f>
        <v>429.90243902439022</v>
      </c>
      <c r="H1357" s="419">
        <v>176260</v>
      </c>
      <c r="I1357" s="3">
        <v>410</v>
      </c>
    </row>
    <row r="1358" spans="1:9" s="77" customFormat="1" ht="30" x14ac:dyDescent="0.25">
      <c r="A1358" s="609"/>
      <c r="B1358" s="589"/>
      <c r="C1358" s="119" t="s">
        <v>5282</v>
      </c>
      <c r="D1358" s="120" t="s">
        <v>4457</v>
      </c>
      <c r="E1358" s="74" t="s">
        <v>14</v>
      </c>
      <c r="F1358" s="74" t="s">
        <v>15</v>
      </c>
      <c r="G1358" s="3">
        <f>H1358/I1358</f>
        <v>9985</v>
      </c>
      <c r="H1358" s="419">
        <v>968545</v>
      </c>
      <c r="I1358" s="3">
        <v>97</v>
      </c>
    </row>
    <row r="1359" spans="1:9" s="77" customFormat="1" ht="15" customHeight="1" x14ac:dyDescent="0.25">
      <c r="A1359" s="609"/>
      <c r="B1359" s="588" t="s">
        <v>118</v>
      </c>
      <c r="C1359" s="588"/>
      <c r="D1359" s="588"/>
      <c r="E1359" s="588"/>
      <c r="F1359" s="588"/>
      <c r="G1359" s="588"/>
      <c r="H1359" s="72">
        <f>SUM(H1360:H1362)</f>
        <v>0</v>
      </c>
      <c r="I1359" s="72"/>
    </row>
    <row r="1360" spans="1:9" s="77" customFormat="1" ht="60" customHeight="1" x14ac:dyDescent="0.25">
      <c r="A1360" s="609"/>
      <c r="B1360" s="589">
        <v>4861</v>
      </c>
      <c r="C1360" s="122" t="s">
        <v>5283</v>
      </c>
      <c r="D1360" s="120" t="s">
        <v>5284</v>
      </c>
      <c r="E1360" s="74" t="s">
        <v>126</v>
      </c>
      <c r="F1360" s="74" t="s">
        <v>121</v>
      </c>
      <c r="G1360" s="3">
        <v>0</v>
      </c>
      <c r="H1360" s="3">
        <f>G1360*I1360</f>
        <v>0</v>
      </c>
      <c r="I1360" s="3">
        <v>1</v>
      </c>
    </row>
    <row r="1361" spans="1:9" s="77" customFormat="1" ht="45" x14ac:dyDescent="0.25">
      <c r="A1361" s="609"/>
      <c r="B1361" s="589"/>
      <c r="C1361" s="126">
        <v>79821190</v>
      </c>
      <c r="D1361" s="125" t="s">
        <v>5285</v>
      </c>
      <c r="E1361" s="79" t="s">
        <v>14</v>
      </c>
      <c r="F1361" s="79" t="s">
        <v>121</v>
      </c>
      <c r="G1361" s="16">
        <v>0</v>
      </c>
      <c r="H1361" s="16">
        <f>G1361*I1361</f>
        <v>0</v>
      </c>
      <c r="I1361" s="16">
        <v>1</v>
      </c>
    </row>
    <row r="1362" spans="1:9" s="78" customFormat="1" ht="15" customHeight="1" x14ac:dyDescent="0.25">
      <c r="A1362" s="609"/>
      <c r="B1362" s="589"/>
      <c r="C1362" s="126">
        <v>79951100</v>
      </c>
      <c r="D1362" s="125" t="s">
        <v>633</v>
      </c>
      <c r="E1362" s="79" t="s">
        <v>120</v>
      </c>
      <c r="F1362" s="79" t="s">
        <v>121</v>
      </c>
      <c r="G1362" s="16">
        <v>0</v>
      </c>
      <c r="H1362" s="16">
        <f>G1362*I1362</f>
        <v>0</v>
      </c>
      <c r="I1362" s="16">
        <v>1</v>
      </c>
    </row>
    <row r="1363" spans="1:9" s="77" customFormat="1" ht="39.950000000000003" customHeight="1" x14ac:dyDescent="0.25">
      <c r="A1363" s="609"/>
      <c r="B1363" s="587" t="s">
        <v>917</v>
      </c>
      <c r="C1363" s="587"/>
      <c r="D1363" s="587"/>
      <c r="E1363" s="587"/>
      <c r="F1363" s="587"/>
      <c r="G1363" s="587"/>
      <c r="H1363" s="2">
        <f>SUM(H1364+H1404+H1406)</f>
        <v>803690892</v>
      </c>
      <c r="I1363" s="2"/>
    </row>
    <row r="1364" spans="1:9" s="77" customFormat="1" ht="15" customHeight="1" x14ac:dyDescent="0.25">
      <c r="A1364" s="609"/>
      <c r="B1364" s="588" t="s">
        <v>11</v>
      </c>
      <c r="C1364" s="588"/>
      <c r="D1364" s="588"/>
      <c r="E1364" s="588"/>
      <c r="F1364" s="588"/>
      <c r="G1364" s="588"/>
      <c r="H1364" s="72">
        <f>SUM(H1365:H1403)</f>
        <v>610077142</v>
      </c>
      <c r="I1364" s="72"/>
    </row>
    <row r="1365" spans="1:9" s="77" customFormat="1" ht="15" customHeight="1" x14ac:dyDescent="0.25">
      <c r="A1365" s="609"/>
      <c r="B1365" s="589">
        <v>4861</v>
      </c>
      <c r="C1365" s="122" t="s">
        <v>5286</v>
      </c>
      <c r="D1365" s="120" t="s">
        <v>5287</v>
      </c>
      <c r="E1365" s="74" t="s">
        <v>149</v>
      </c>
      <c r="F1365" s="74" t="s">
        <v>15</v>
      </c>
      <c r="G1365" s="3">
        <v>330200</v>
      </c>
      <c r="H1365" s="3">
        <f t="shared" ref="H1365:H1403" si="25">G1365*I1365</f>
        <v>13208000</v>
      </c>
      <c r="I1365" s="3">
        <v>40</v>
      </c>
    </row>
    <row r="1366" spans="1:9" s="77" customFormat="1" ht="15" customHeight="1" x14ac:dyDescent="0.25">
      <c r="A1366" s="609"/>
      <c r="B1366" s="589"/>
      <c r="C1366" s="122" t="s">
        <v>5288</v>
      </c>
      <c r="D1366" s="120" t="s">
        <v>5287</v>
      </c>
      <c r="E1366" s="74" t="s">
        <v>149</v>
      </c>
      <c r="F1366" s="74" t="s">
        <v>15</v>
      </c>
      <c r="G1366" s="3">
        <v>240000</v>
      </c>
      <c r="H1366" s="3">
        <f t="shared" si="25"/>
        <v>9600000</v>
      </c>
      <c r="I1366" s="3">
        <v>40</v>
      </c>
    </row>
    <row r="1367" spans="1:9" s="77" customFormat="1" ht="45" x14ac:dyDescent="0.25">
      <c r="A1367" s="609"/>
      <c r="B1367" s="589"/>
      <c r="C1367" s="122" t="s">
        <v>5289</v>
      </c>
      <c r="D1367" s="120" t="s">
        <v>5290</v>
      </c>
      <c r="E1367" s="74" t="s">
        <v>14</v>
      </c>
      <c r="F1367" s="74" t="s">
        <v>15</v>
      </c>
      <c r="G1367" s="3">
        <v>0</v>
      </c>
      <c r="H1367" s="3">
        <f t="shared" si="25"/>
        <v>0</v>
      </c>
      <c r="I1367" s="3">
        <v>27</v>
      </c>
    </row>
    <row r="1368" spans="1:9" s="77" customFormat="1" ht="15" customHeight="1" x14ac:dyDescent="0.25">
      <c r="A1368" s="609"/>
      <c r="B1368" s="589"/>
      <c r="C1368" s="122" t="s">
        <v>5291</v>
      </c>
      <c r="D1368" s="120" t="s">
        <v>5292</v>
      </c>
      <c r="E1368" s="74" t="s">
        <v>149</v>
      </c>
      <c r="F1368" s="74" t="s">
        <v>15</v>
      </c>
      <c r="G1368" s="3">
        <v>0</v>
      </c>
      <c r="H1368" s="3">
        <f t="shared" si="25"/>
        <v>0</v>
      </c>
      <c r="I1368" s="3">
        <v>100</v>
      </c>
    </row>
    <row r="1369" spans="1:9" s="77" customFormat="1" ht="15" customHeight="1" x14ac:dyDescent="0.25">
      <c r="A1369" s="609"/>
      <c r="B1369" s="589"/>
      <c r="C1369" s="126">
        <v>34621500</v>
      </c>
      <c r="D1369" s="125" t="s">
        <v>5293</v>
      </c>
      <c r="E1369" s="79" t="s">
        <v>149</v>
      </c>
      <c r="F1369" s="79" t="s">
        <v>15</v>
      </c>
      <c r="G1369" s="16">
        <v>0</v>
      </c>
      <c r="H1369" s="16">
        <f t="shared" si="25"/>
        <v>0</v>
      </c>
      <c r="I1369" s="16">
        <v>27</v>
      </c>
    </row>
    <row r="1370" spans="1:9" s="77" customFormat="1" ht="15" customHeight="1" x14ac:dyDescent="0.25">
      <c r="A1370" s="609"/>
      <c r="B1370" s="589"/>
      <c r="C1370" s="126">
        <v>34921140</v>
      </c>
      <c r="D1370" s="125" t="s">
        <v>5294</v>
      </c>
      <c r="E1370" s="79" t="s">
        <v>126</v>
      </c>
      <c r="F1370" s="79" t="s">
        <v>15</v>
      </c>
      <c r="G1370" s="16">
        <v>0</v>
      </c>
      <c r="H1370" s="16">
        <f t="shared" si="25"/>
        <v>0</v>
      </c>
      <c r="I1370" s="16">
        <v>1</v>
      </c>
    </row>
    <row r="1371" spans="1:9" s="77" customFormat="1" ht="15" customHeight="1" x14ac:dyDescent="0.25">
      <c r="A1371" s="609"/>
      <c r="B1371" s="589"/>
      <c r="C1371" s="122" t="s">
        <v>5295</v>
      </c>
      <c r="D1371" s="120" t="s">
        <v>5296</v>
      </c>
      <c r="E1371" s="74" t="s">
        <v>149</v>
      </c>
      <c r="F1371" s="74" t="s">
        <v>121</v>
      </c>
      <c r="G1371" s="3">
        <v>94166820</v>
      </c>
      <c r="H1371" s="3">
        <f t="shared" si="25"/>
        <v>94166820</v>
      </c>
      <c r="I1371" s="3">
        <v>1</v>
      </c>
    </row>
    <row r="1372" spans="1:9" s="77" customFormat="1" ht="15" customHeight="1" x14ac:dyDescent="0.25">
      <c r="A1372" s="609"/>
      <c r="B1372" s="589"/>
      <c r="C1372" s="122" t="s">
        <v>5297</v>
      </c>
      <c r="D1372" s="120" t="s">
        <v>5296</v>
      </c>
      <c r="E1372" s="74" t="s">
        <v>149</v>
      </c>
      <c r="F1372" s="74" t="s">
        <v>121</v>
      </c>
      <c r="G1372" s="3">
        <v>156805824</v>
      </c>
      <c r="H1372" s="3">
        <f t="shared" si="25"/>
        <v>156805824</v>
      </c>
      <c r="I1372" s="3">
        <v>1</v>
      </c>
    </row>
    <row r="1373" spans="1:9" s="77" customFormat="1" ht="15" customHeight="1" x14ac:dyDescent="0.25">
      <c r="A1373" s="609"/>
      <c r="B1373" s="589"/>
      <c r="C1373" s="122" t="s">
        <v>5298</v>
      </c>
      <c r="D1373" s="120" t="s">
        <v>5299</v>
      </c>
      <c r="E1373" s="74" t="s">
        <v>149</v>
      </c>
      <c r="F1373" s="74" t="s">
        <v>121</v>
      </c>
      <c r="G1373" s="3">
        <v>109628820</v>
      </c>
      <c r="H1373" s="3">
        <f t="shared" si="25"/>
        <v>109628820</v>
      </c>
      <c r="I1373" s="3">
        <v>1</v>
      </c>
    </row>
    <row r="1374" spans="1:9" s="77" customFormat="1" ht="30" customHeight="1" x14ac:dyDescent="0.25">
      <c r="A1374" s="609"/>
      <c r="B1374" s="589"/>
      <c r="C1374" s="122" t="s">
        <v>5300</v>
      </c>
      <c r="D1374" s="120" t="s">
        <v>5301</v>
      </c>
      <c r="E1374" s="74" t="s">
        <v>149</v>
      </c>
      <c r="F1374" s="74" t="s">
        <v>121</v>
      </c>
      <c r="G1374" s="3">
        <v>13344000</v>
      </c>
      <c r="H1374" s="3">
        <f t="shared" si="25"/>
        <v>13344000</v>
      </c>
      <c r="I1374" s="3">
        <v>1</v>
      </c>
    </row>
    <row r="1375" spans="1:9" s="77" customFormat="1" ht="30" customHeight="1" x14ac:dyDescent="0.25">
      <c r="A1375" s="609"/>
      <c r="B1375" s="589"/>
      <c r="C1375" s="122" t="s">
        <v>5302</v>
      </c>
      <c r="D1375" s="120" t="s">
        <v>5303</v>
      </c>
      <c r="E1375" s="74" t="s">
        <v>149</v>
      </c>
      <c r="F1375" s="74" t="s">
        <v>121</v>
      </c>
      <c r="G1375" s="3">
        <v>43056000</v>
      </c>
      <c r="H1375" s="3">
        <f t="shared" si="25"/>
        <v>43056000</v>
      </c>
      <c r="I1375" s="3">
        <v>1</v>
      </c>
    </row>
    <row r="1376" spans="1:9" s="77" customFormat="1" ht="30" customHeight="1" x14ac:dyDescent="0.25">
      <c r="A1376" s="609"/>
      <c r="B1376" s="589"/>
      <c r="C1376" s="122" t="s">
        <v>5304</v>
      </c>
      <c r="D1376" s="120" t="s">
        <v>5305</v>
      </c>
      <c r="E1376" s="74" t="s">
        <v>149</v>
      </c>
      <c r="F1376" s="74" t="s">
        <v>121</v>
      </c>
      <c r="G1376" s="3">
        <v>15936000</v>
      </c>
      <c r="H1376" s="3">
        <f t="shared" si="25"/>
        <v>15936000</v>
      </c>
      <c r="I1376" s="3">
        <v>1</v>
      </c>
    </row>
    <row r="1377" spans="1:9" s="77" customFormat="1" ht="15" customHeight="1" x14ac:dyDescent="0.25">
      <c r="A1377" s="609"/>
      <c r="B1377" s="589"/>
      <c r="C1377" s="122" t="s">
        <v>5306</v>
      </c>
      <c r="D1377" s="123" t="s">
        <v>5307</v>
      </c>
      <c r="E1377" s="74" t="s">
        <v>149</v>
      </c>
      <c r="F1377" s="74" t="s">
        <v>121</v>
      </c>
      <c r="G1377" s="3">
        <v>15901080</v>
      </c>
      <c r="H1377" s="3">
        <f t="shared" si="25"/>
        <v>15901080</v>
      </c>
      <c r="I1377" s="3">
        <v>1</v>
      </c>
    </row>
    <row r="1378" spans="1:9" s="77" customFormat="1" ht="30" customHeight="1" x14ac:dyDescent="0.25">
      <c r="A1378" s="609"/>
      <c r="B1378" s="589"/>
      <c r="C1378" s="131" t="s">
        <v>5308</v>
      </c>
      <c r="D1378" s="120" t="s">
        <v>5309</v>
      </c>
      <c r="E1378" s="74" t="s">
        <v>126</v>
      </c>
      <c r="F1378" s="74" t="s">
        <v>15</v>
      </c>
      <c r="G1378" s="3">
        <v>600</v>
      </c>
      <c r="H1378" s="3">
        <f t="shared" si="25"/>
        <v>108000</v>
      </c>
      <c r="I1378" s="3">
        <v>180</v>
      </c>
    </row>
    <row r="1379" spans="1:9" s="77" customFormat="1" ht="30" customHeight="1" x14ac:dyDescent="0.25">
      <c r="A1379" s="609"/>
      <c r="B1379" s="589"/>
      <c r="C1379" s="131" t="s">
        <v>5310</v>
      </c>
      <c r="D1379" s="120" t="s">
        <v>5311</v>
      </c>
      <c r="E1379" s="74" t="s">
        <v>126</v>
      </c>
      <c r="F1379" s="74" t="s">
        <v>15</v>
      </c>
      <c r="G1379" s="3">
        <v>240</v>
      </c>
      <c r="H1379" s="3">
        <f t="shared" si="25"/>
        <v>648000</v>
      </c>
      <c r="I1379" s="3">
        <v>2700</v>
      </c>
    </row>
    <row r="1380" spans="1:9" s="77" customFormat="1" ht="30" customHeight="1" x14ac:dyDescent="0.25">
      <c r="A1380" s="609"/>
      <c r="B1380" s="589"/>
      <c r="C1380" s="131" t="s">
        <v>5312</v>
      </c>
      <c r="D1380" s="120" t="s">
        <v>5313</v>
      </c>
      <c r="E1380" s="74" t="s">
        <v>126</v>
      </c>
      <c r="F1380" s="74" t="s">
        <v>15</v>
      </c>
      <c r="G1380" s="3">
        <v>16479.23</v>
      </c>
      <c r="H1380" s="3">
        <f t="shared" si="25"/>
        <v>42845998</v>
      </c>
      <c r="I1380" s="3">
        <v>2600</v>
      </c>
    </row>
    <row r="1381" spans="1:9" s="77" customFormat="1" ht="45" customHeight="1" x14ac:dyDescent="0.25">
      <c r="A1381" s="609"/>
      <c r="B1381" s="589"/>
      <c r="C1381" s="131" t="s">
        <v>5314</v>
      </c>
      <c r="D1381" s="120" t="s">
        <v>5315</v>
      </c>
      <c r="E1381" s="74" t="s">
        <v>126</v>
      </c>
      <c r="F1381" s="74" t="s">
        <v>15</v>
      </c>
      <c r="G1381" s="3">
        <v>12000</v>
      </c>
      <c r="H1381" s="3">
        <f t="shared" si="25"/>
        <v>2280000</v>
      </c>
      <c r="I1381" s="3">
        <v>190</v>
      </c>
    </row>
    <row r="1382" spans="1:9" s="77" customFormat="1" ht="45" customHeight="1" x14ac:dyDescent="0.25">
      <c r="A1382" s="609"/>
      <c r="B1382" s="589"/>
      <c r="C1382" s="131" t="s">
        <v>5316</v>
      </c>
      <c r="D1382" s="120" t="s">
        <v>5317</v>
      </c>
      <c r="E1382" s="74" t="s">
        <v>126</v>
      </c>
      <c r="F1382" s="74" t="s">
        <v>15</v>
      </c>
      <c r="G1382" s="3">
        <v>18720</v>
      </c>
      <c r="H1382" s="3">
        <f t="shared" si="25"/>
        <v>1684800</v>
      </c>
      <c r="I1382" s="3">
        <v>90</v>
      </c>
    </row>
    <row r="1383" spans="1:9" s="77" customFormat="1" ht="30" customHeight="1" x14ac:dyDescent="0.25">
      <c r="A1383" s="609"/>
      <c r="B1383" s="589"/>
      <c r="C1383" s="131" t="s">
        <v>5318</v>
      </c>
      <c r="D1383" s="120" t="s">
        <v>5319</v>
      </c>
      <c r="E1383" s="74" t="s">
        <v>126</v>
      </c>
      <c r="F1383" s="74" t="s">
        <v>15</v>
      </c>
      <c r="G1383" s="3">
        <v>27600</v>
      </c>
      <c r="H1383" s="3">
        <f t="shared" si="25"/>
        <v>2760000</v>
      </c>
      <c r="I1383" s="3">
        <v>100</v>
      </c>
    </row>
    <row r="1384" spans="1:9" s="77" customFormat="1" ht="30" customHeight="1" x14ac:dyDescent="0.25">
      <c r="A1384" s="609"/>
      <c r="B1384" s="589"/>
      <c r="C1384" s="131" t="s">
        <v>5320</v>
      </c>
      <c r="D1384" s="120" t="s">
        <v>5321</v>
      </c>
      <c r="E1384" s="74" t="s">
        <v>126</v>
      </c>
      <c r="F1384" s="74" t="s">
        <v>15</v>
      </c>
      <c r="G1384" s="3">
        <v>24000</v>
      </c>
      <c r="H1384" s="3">
        <f t="shared" si="25"/>
        <v>1920000</v>
      </c>
      <c r="I1384" s="3">
        <v>80</v>
      </c>
    </row>
    <row r="1385" spans="1:9" s="77" customFormat="1" ht="30" customHeight="1" x14ac:dyDescent="0.25">
      <c r="A1385" s="609"/>
      <c r="B1385" s="589"/>
      <c r="C1385" s="131" t="s">
        <v>5322</v>
      </c>
      <c r="D1385" s="120" t="s">
        <v>5323</v>
      </c>
      <c r="E1385" s="74" t="s">
        <v>126</v>
      </c>
      <c r="F1385" s="74" t="s">
        <v>15</v>
      </c>
      <c r="G1385" s="3">
        <v>25000</v>
      </c>
      <c r="H1385" s="3">
        <f t="shared" si="25"/>
        <v>1000000</v>
      </c>
      <c r="I1385" s="3">
        <v>40</v>
      </c>
    </row>
    <row r="1386" spans="1:9" s="77" customFormat="1" ht="30" customHeight="1" x14ac:dyDescent="0.25">
      <c r="A1386" s="609"/>
      <c r="B1386" s="589"/>
      <c r="C1386" s="131" t="s">
        <v>5324</v>
      </c>
      <c r="D1386" s="120" t="s">
        <v>5325</v>
      </c>
      <c r="E1386" s="74" t="s">
        <v>126</v>
      </c>
      <c r="F1386" s="74" t="s">
        <v>15</v>
      </c>
      <c r="G1386" s="3">
        <v>18000</v>
      </c>
      <c r="H1386" s="3">
        <f t="shared" si="25"/>
        <v>810000</v>
      </c>
      <c r="I1386" s="3">
        <v>45</v>
      </c>
    </row>
    <row r="1387" spans="1:9" s="77" customFormat="1" ht="30" customHeight="1" x14ac:dyDescent="0.25">
      <c r="A1387" s="609"/>
      <c r="B1387" s="589"/>
      <c r="C1387" s="131" t="s">
        <v>5326</v>
      </c>
      <c r="D1387" s="120" t="s">
        <v>5327</v>
      </c>
      <c r="E1387" s="74" t="s">
        <v>126</v>
      </c>
      <c r="F1387" s="74" t="s">
        <v>15</v>
      </c>
      <c r="G1387" s="3">
        <v>40800</v>
      </c>
      <c r="H1387" s="3">
        <f t="shared" si="25"/>
        <v>652800</v>
      </c>
      <c r="I1387" s="3">
        <v>16</v>
      </c>
    </row>
    <row r="1388" spans="1:9" s="77" customFormat="1" ht="45" customHeight="1" x14ac:dyDescent="0.25">
      <c r="A1388" s="609"/>
      <c r="B1388" s="589"/>
      <c r="C1388" s="131" t="s">
        <v>5328</v>
      </c>
      <c r="D1388" s="120" t="s">
        <v>5329</v>
      </c>
      <c r="E1388" s="74" t="s">
        <v>126</v>
      </c>
      <c r="F1388" s="74" t="s">
        <v>15</v>
      </c>
      <c r="G1388" s="3">
        <v>12000</v>
      </c>
      <c r="H1388" s="3">
        <f t="shared" si="25"/>
        <v>360000</v>
      </c>
      <c r="I1388" s="3">
        <v>30</v>
      </c>
    </row>
    <row r="1389" spans="1:9" s="77" customFormat="1" ht="30" customHeight="1" x14ac:dyDescent="0.25">
      <c r="A1389" s="609"/>
      <c r="B1389" s="589"/>
      <c r="C1389" s="131" t="s">
        <v>5330</v>
      </c>
      <c r="D1389" s="120" t="s">
        <v>5331</v>
      </c>
      <c r="E1389" s="74" t="s">
        <v>126</v>
      </c>
      <c r="F1389" s="74" t="s">
        <v>15</v>
      </c>
      <c r="G1389" s="3">
        <v>18000</v>
      </c>
      <c r="H1389" s="3">
        <f t="shared" si="25"/>
        <v>360000</v>
      </c>
      <c r="I1389" s="3">
        <v>20</v>
      </c>
    </row>
    <row r="1390" spans="1:9" s="77" customFormat="1" ht="30" customHeight="1" x14ac:dyDescent="0.25">
      <c r="A1390" s="609"/>
      <c r="B1390" s="589"/>
      <c r="C1390" s="131" t="s">
        <v>5332</v>
      </c>
      <c r="D1390" s="120" t="s">
        <v>5333</v>
      </c>
      <c r="E1390" s="74" t="s">
        <v>126</v>
      </c>
      <c r="F1390" s="74" t="s">
        <v>15</v>
      </c>
      <c r="G1390" s="3">
        <v>12000</v>
      </c>
      <c r="H1390" s="3">
        <f t="shared" si="25"/>
        <v>180000</v>
      </c>
      <c r="I1390" s="3">
        <v>15</v>
      </c>
    </row>
    <row r="1391" spans="1:9" s="77" customFormat="1" ht="15" customHeight="1" x14ac:dyDescent="0.25">
      <c r="A1391" s="609"/>
      <c r="B1391" s="589"/>
      <c r="C1391" s="131" t="s">
        <v>5334</v>
      </c>
      <c r="D1391" s="120" t="s">
        <v>5335</v>
      </c>
      <c r="E1391" s="74" t="s">
        <v>126</v>
      </c>
      <c r="F1391" s="74" t="s">
        <v>15</v>
      </c>
      <c r="G1391" s="3">
        <v>0</v>
      </c>
      <c r="H1391" s="3">
        <f t="shared" si="25"/>
        <v>0</v>
      </c>
      <c r="I1391" s="3">
        <v>27</v>
      </c>
    </row>
    <row r="1392" spans="1:9" s="355" customFormat="1" ht="15" customHeight="1" x14ac:dyDescent="0.25">
      <c r="A1392" s="609"/>
      <c r="B1392" s="589"/>
      <c r="C1392" s="131" t="s">
        <v>6064</v>
      </c>
      <c r="D1392" s="120" t="s">
        <v>6065</v>
      </c>
      <c r="E1392" s="346" t="s">
        <v>126</v>
      </c>
      <c r="F1392" s="346" t="s">
        <v>15</v>
      </c>
      <c r="G1392" s="374">
        <v>17160</v>
      </c>
      <c r="H1392" s="374">
        <v>17160000</v>
      </c>
      <c r="I1392" s="374">
        <v>1000</v>
      </c>
    </row>
    <row r="1393" spans="1:9" s="77" customFormat="1" ht="30" customHeight="1" x14ac:dyDescent="0.25">
      <c r="A1393" s="609"/>
      <c r="B1393" s="589"/>
      <c r="C1393" s="131" t="s">
        <v>5336</v>
      </c>
      <c r="D1393" s="120" t="s">
        <v>5337</v>
      </c>
      <c r="E1393" s="74" t="s">
        <v>126</v>
      </c>
      <c r="F1393" s="74" t="s">
        <v>15</v>
      </c>
      <c r="G1393" s="219">
        <v>11520</v>
      </c>
      <c r="H1393" s="3">
        <f t="shared" si="25"/>
        <v>11520000</v>
      </c>
      <c r="I1393" s="3">
        <v>1000</v>
      </c>
    </row>
    <row r="1394" spans="1:9" s="77" customFormat="1" ht="45" customHeight="1" x14ac:dyDescent="0.25">
      <c r="A1394" s="609"/>
      <c r="B1394" s="589"/>
      <c r="C1394" s="131" t="s">
        <v>5338</v>
      </c>
      <c r="D1394" s="120" t="s">
        <v>5339</v>
      </c>
      <c r="E1394" s="74" t="s">
        <v>126</v>
      </c>
      <c r="F1394" s="74" t="s">
        <v>15</v>
      </c>
      <c r="G1394" s="3">
        <v>78000</v>
      </c>
      <c r="H1394" s="3">
        <f t="shared" si="25"/>
        <v>1170000</v>
      </c>
      <c r="I1394" s="3">
        <v>15</v>
      </c>
    </row>
    <row r="1395" spans="1:9" s="77" customFormat="1" ht="15" customHeight="1" x14ac:dyDescent="0.25">
      <c r="A1395" s="609"/>
      <c r="B1395" s="589"/>
      <c r="C1395" s="131" t="s">
        <v>5340</v>
      </c>
      <c r="D1395" s="120" t="s">
        <v>5341</v>
      </c>
      <c r="E1395" s="74" t="s">
        <v>126</v>
      </c>
      <c r="F1395" s="74" t="s">
        <v>15</v>
      </c>
      <c r="G1395" s="3">
        <v>168000</v>
      </c>
      <c r="H1395" s="3">
        <f t="shared" si="25"/>
        <v>504000</v>
      </c>
      <c r="I1395" s="3">
        <v>3</v>
      </c>
    </row>
    <row r="1396" spans="1:9" s="77" customFormat="1" ht="30" customHeight="1" x14ac:dyDescent="0.25">
      <c r="A1396" s="609"/>
      <c r="B1396" s="589"/>
      <c r="C1396" s="122" t="s">
        <v>5342</v>
      </c>
      <c r="D1396" s="120" t="s">
        <v>5343</v>
      </c>
      <c r="E1396" s="74" t="s">
        <v>149</v>
      </c>
      <c r="F1396" s="74" t="s">
        <v>15</v>
      </c>
      <c r="G1396" s="3">
        <v>681920</v>
      </c>
      <c r="H1396" s="3">
        <f t="shared" si="25"/>
        <v>6819200</v>
      </c>
      <c r="I1396" s="3">
        <v>10</v>
      </c>
    </row>
    <row r="1397" spans="1:9" s="77" customFormat="1" ht="30" customHeight="1" x14ac:dyDescent="0.25">
      <c r="A1397" s="609"/>
      <c r="B1397" s="589"/>
      <c r="C1397" s="126">
        <v>39541170</v>
      </c>
      <c r="D1397" s="125" t="s">
        <v>5344</v>
      </c>
      <c r="E1397" s="79" t="s">
        <v>126</v>
      </c>
      <c r="F1397" s="79" t="s">
        <v>402</v>
      </c>
      <c r="G1397" s="16">
        <v>562.5</v>
      </c>
      <c r="H1397" s="16">
        <f t="shared" si="25"/>
        <v>675000</v>
      </c>
      <c r="I1397" s="16">
        <v>1200</v>
      </c>
    </row>
    <row r="1398" spans="1:9" s="77" customFormat="1" ht="30" customHeight="1" x14ac:dyDescent="0.25">
      <c r="A1398" s="609"/>
      <c r="B1398" s="589"/>
      <c r="C1398" s="122" t="s">
        <v>5345</v>
      </c>
      <c r="D1398" s="120" t="s">
        <v>5346</v>
      </c>
      <c r="E1398" s="74" t="s">
        <v>149</v>
      </c>
      <c r="F1398" s="74" t="s">
        <v>15</v>
      </c>
      <c r="G1398" s="3">
        <v>70500</v>
      </c>
      <c r="H1398" s="3">
        <f t="shared" si="25"/>
        <v>2820000</v>
      </c>
      <c r="I1398" s="3">
        <v>40</v>
      </c>
    </row>
    <row r="1399" spans="1:9" s="77" customFormat="1" ht="15" customHeight="1" x14ac:dyDescent="0.25">
      <c r="A1399" s="609"/>
      <c r="B1399" s="589"/>
      <c r="C1399" s="122" t="s">
        <v>5347</v>
      </c>
      <c r="D1399" s="120" t="s">
        <v>5348</v>
      </c>
      <c r="E1399" s="74" t="s">
        <v>149</v>
      </c>
      <c r="F1399" s="74" t="s">
        <v>15</v>
      </c>
      <c r="G1399" s="3">
        <v>490080</v>
      </c>
      <c r="H1399" s="3">
        <f t="shared" si="25"/>
        <v>17152800</v>
      </c>
      <c r="I1399" s="3">
        <v>35</v>
      </c>
    </row>
    <row r="1400" spans="1:9" s="474" customFormat="1" ht="15" customHeight="1" x14ac:dyDescent="0.25">
      <c r="A1400" s="609"/>
      <c r="B1400" s="459" t="s">
        <v>5892</v>
      </c>
      <c r="C1400" s="120" t="s">
        <v>6657</v>
      </c>
      <c r="D1400" s="120" t="s">
        <v>6658</v>
      </c>
      <c r="E1400" s="471" t="s">
        <v>14</v>
      </c>
      <c r="F1400" s="471" t="s">
        <v>15</v>
      </c>
      <c r="G1400" s="3" t="s">
        <v>5929</v>
      </c>
      <c r="H1400" s="3" t="s">
        <v>5929</v>
      </c>
      <c r="I1400" s="3">
        <v>150</v>
      </c>
    </row>
    <row r="1401" spans="1:9" s="77" customFormat="1" x14ac:dyDescent="0.25">
      <c r="A1401" s="609"/>
      <c r="B1401" s="589">
        <v>5121</v>
      </c>
      <c r="C1401" s="126">
        <v>34111100</v>
      </c>
      <c r="D1401" s="125" t="s">
        <v>1041</v>
      </c>
      <c r="E1401" s="79" t="s">
        <v>14</v>
      </c>
      <c r="F1401" s="79" t="s">
        <v>15</v>
      </c>
      <c r="G1401" s="16">
        <v>0</v>
      </c>
      <c r="H1401" s="16">
        <f t="shared" si="25"/>
        <v>0</v>
      </c>
      <c r="I1401" s="16">
        <v>1</v>
      </c>
    </row>
    <row r="1402" spans="1:9" s="77" customFormat="1" ht="15" customHeight="1" x14ac:dyDescent="0.25">
      <c r="A1402" s="609"/>
      <c r="B1402" s="589"/>
      <c r="C1402" s="126">
        <v>34121100</v>
      </c>
      <c r="D1402" s="125" t="s">
        <v>5292</v>
      </c>
      <c r="E1402" s="79" t="s">
        <v>149</v>
      </c>
      <c r="F1402" s="79" t="s">
        <v>15</v>
      </c>
      <c r="G1402" s="16">
        <v>0</v>
      </c>
      <c r="H1402" s="16">
        <f t="shared" si="25"/>
        <v>0</v>
      </c>
      <c r="I1402" s="16">
        <v>100</v>
      </c>
    </row>
    <row r="1403" spans="1:9" s="77" customFormat="1" ht="30" customHeight="1" x14ac:dyDescent="0.25">
      <c r="A1403" s="609"/>
      <c r="B1403" s="589"/>
      <c r="C1403" s="122" t="s">
        <v>5349</v>
      </c>
      <c r="D1403" s="120" t="s">
        <v>5350</v>
      </c>
      <c r="E1403" s="74" t="s">
        <v>149</v>
      </c>
      <c r="F1403" s="74" t="s">
        <v>15</v>
      </c>
      <c r="G1403" s="3">
        <v>2500000</v>
      </c>
      <c r="H1403" s="3">
        <f t="shared" si="25"/>
        <v>25000000</v>
      </c>
      <c r="I1403" s="3">
        <v>10</v>
      </c>
    </row>
    <row r="1404" spans="1:9" s="77" customFormat="1" ht="15" customHeight="1" x14ac:dyDescent="0.25">
      <c r="A1404" s="609"/>
      <c r="B1404" s="588" t="s">
        <v>154</v>
      </c>
      <c r="C1404" s="588"/>
      <c r="D1404" s="588"/>
      <c r="E1404" s="588"/>
      <c r="F1404" s="588"/>
      <c r="G1404" s="588"/>
      <c r="H1404" s="72">
        <f>SUM(H1405:H1405)</f>
        <v>0</v>
      </c>
      <c r="I1404" s="72"/>
    </row>
    <row r="1405" spans="1:9" s="77" customFormat="1" ht="30" customHeight="1" x14ac:dyDescent="0.25">
      <c r="A1405" s="609"/>
      <c r="B1405" s="74">
        <v>4861</v>
      </c>
      <c r="C1405" s="126">
        <v>45211211</v>
      </c>
      <c r="D1405" s="125" t="s">
        <v>5351</v>
      </c>
      <c r="E1405" s="79" t="s">
        <v>126</v>
      </c>
      <c r="F1405" s="79" t="s">
        <v>121</v>
      </c>
      <c r="G1405" s="16">
        <v>0</v>
      </c>
      <c r="H1405" s="16">
        <f>G1405*I1405</f>
        <v>0</v>
      </c>
      <c r="I1405" s="16">
        <v>1</v>
      </c>
    </row>
    <row r="1406" spans="1:9" s="77" customFormat="1" ht="15" customHeight="1" x14ac:dyDescent="0.25">
      <c r="A1406" s="609"/>
      <c r="B1406" s="588" t="s">
        <v>118</v>
      </c>
      <c r="C1406" s="588"/>
      <c r="D1406" s="588"/>
      <c r="E1406" s="588"/>
      <c r="F1406" s="588"/>
      <c r="G1406" s="588"/>
      <c r="H1406" s="72">
        <f>SUM(H1407:H1411)</f>
        <v>193613750</v>
      </c>
      <c r="I1406" s="72"/>
    </row>
    <row r="1407" spans="1:9" s="77" customFormat="1" x14ac:dyDescent="0.25">
      <c r="A1407" s="609"/>
      <c r="B1407" s="74">
        <v>4861</v>
      </c>
      <c r="C1407" s="122" t="s">
        <v>6655</v>
      </c>
      <c r="D1407" s="122" t="s">
        <v>6656</v>
      </c>
      <c r="E1407" s="74" t="s">
        <v>14</v>
      </c>
      <c r="F1407" s="74" t="s">
        <v>121</v>
      </c>
      <c r="G1407" s="460">
        <v>11600000</v>
      </c>
      <c r="H1407" s="460">
        <v>11600000</v>
      </c>
      <c r="I1407" s="3">
        <v>1</v>
      </c>
    </row>
    <row r="1408" spans="1:9" s="77" customFormat="1" ht="75" x14ac:dyDescent="0.25">
      <c r="A1408" s="609"/>
      <c r="B1408" s="557">
        <v>4861</v>
      </c>
      <c r="C1408" s="122" t="s">
        <v>5352</v>
      </c>
      <c r="D1408" s="120" t="s">
        <v>5353</v>
      </c>
      <c r="E1408" s="74" t="s">
        <v>126</v>
      </c>
      <c r="F1408" s="74" t="s">
        <v>121</v>
      </c>
      <c r="G1408" s="3">
        <v>0</v>
      </c>
      <c r="H1408" s="3">
        <f>G1408*I1408</f>
        <v>0</v>
      </c>
      <c r="I1408" s="3">
        <v>1</v>
      </c>
    </row>
    <row r="1409" spans="1:9" s="77" customFormat="1" ht="75" x14ac:dyDescent="0.25">
      <c r="A1409" s="609"/>
      <c r="B1409" s="558"/>
      <c r="C1409" s="122" t="s">
        <v>5354</v>
      </c>
      <c r="D1409" s="120" t="s">
        <v>5355</v>
      </c>
      <c r="E1409" s="74" t="s">
        <v>126</v>
      </c>
      <c r="F1409" s="74" t="s">
        <v>121</v>
      </c>
      <c r="G1409" s="3">
        <v>4800000</v>
      </c>
      <c r="H1409" s="3">
        <f>G1409*I1409</f>
        <v>4800000</v>
      </c>
      <c r="I1409" s="3">
        <v>1</v>
      </c>
    </row>
    <row r="1410" spans="1:9" s="77" customFormat="1" ht="45" x14ac:dyDescent="0.25">
      <c r="A1410" s="609"/>
      <c r="B1410" s="558"/>
      <c r="C1410" s="122" t="s">
        <v>5356</v>
      </c>
      <c r="D1410" s="120" t="s">
        <v>5357</v>
      </c>
      <c r="E1410" s="74" t="s">
        <v>126</v>
      </c>
      <c r="F1410" s="74" t="s">
        <v>121</v>
      </c>
      <c r="G1410" s="3">
        <v>1233000</v>
      </c>
      <c r="H1410" s="3">
        <f>G1410*I1410</f>
        <v>1233000</v>
      </c>
      <c r="I1410" s="3">
        <v>1</v>
      </c>
    </row>
    <row r="1411" spans="1:9" s="77" customFormat="1" ht="75" x14ac:dyDescent="0.25">
      <c r="A1411" s="609"/>
      <c r="B1411" s="558"/>
      <c r="C1411" s="122" t="s">
        <v>5358</v>
      </c>
      <c r="D1411" s="120" t="s">
        <v>5353</v>
      </c>
      <c r="E1411" s="74" t="s">
        <v>149</v>
      </c>
      <c r="F1411" s="74" t="s">
        <v>121</v>
      </c>
      <c r="G1411" s="3">
        <v>175980750</v>
      </c>
      <c r="H1411" s="3">
        <f>G1411*I1411</f>
        <v>175980750</v>
      </c>
      <c r="I1411" s="3">
        <v>1</v>
      </c>
    </row>
    <row r="1412" spans="1:9" s="106" customFormat="1" ht="30" x14ac:dyDescent="0.25">
      <c r="A1412" s="609"/>
      <c r="B1412" s="558"/>
      <c r="C1412" s="122" t="s">
        <v>5582</v>
      </c>
      <c r="D1412" s="119" t="s">
        <v>5450</v>
      </c>
      <c r="E1412" s="104" t="s">
        <v>172</v>
      </c>
      <c r="F1412" s="104" t="s">
        <v>121</v>
      </c>
      <c r="G1412" s="110">
        <v>318700</v>
      </c>
      <c r="H1412" s="110">
        <v>318700</v>
      </c>
      <c r="I1412" s="3">
        <v>1</v>
      </c>
    </row>
    <row r="1413" spans="1:9" s="106" customFormat="1" ht="30" x14ac:dyDescent="0.25">
      <c r="A1413" s="609"/>
      <c r="B1413" s="558"/>
      <c r="C1413" s="122" t="s">
        <v>5583</v>
      </c>
      <c r="D1413" s="119" t="s">
        <v>5450</v>
      </c>
      <c r="E1413" s="104" t="s">
        <v>172</v>
      </c>
      <c r="F1413" s="104" t="s">
        <v>121</v>
      </c>
      <c r="G1413" s="110">
        <v>257300</v>
      </c>
      <c r="H1413" s="110">
        <v>257300</v>
      </c>
      <c r="I1413" s="3">
        <v>1</v>
      </c>
    </row>
    <row r="1414" spans="1:9" s="106" customFormat="1" ht="30" x14ac:dyDescent="0.25">
      <c r="A1414" s="609"/>
      <c r="B1414" s="558"/>
      <c r="C1414" s="122" t="s">
        <v>5584</v>
      </c>
      <c r="D1414" s="119" t="s">
        <v>5450</v>
      </c>
      <c r="E1414" s="104" t="s">
        <v>172</v>
      </c>
      <c r="F1414" s="104" t="s">
        <v>121</v>
      </c>
      <c r="G1414" s="110">
        <v>1644400</v>
      </c>
      <c r="H1414" s="110">
        <v>1644400</v>
      </c>
      <c r="I1414" s="3">
        <v>1</v>
      </c>
    </row>
    <row r="1415" spans="1:9" s="106" customFormat="1" ht="30" x14ac:dyDescent="0.25">
      <c r="A1415" s="609"/>
      <c r="B1415" s="558"/>
      <c r="C1415" s="122" t="s">
        <v>5585</v>
      </c>
      <c r="D1415" s="119" t="s">
        <v>5450</v>
      </c>
      <c r="E1415" s="104" t="s">
        <v>172</v>
      </c>
      <c r="F1415" s="104" t="s">
        <v>121</v>
      </c>
      <c r="G1415" s="110">
        <v>1695000</v>
      </c>
      <c r="H1415" s="110">
        <v>1695000</v>
      </c>
      <c r="I1415" s="3">
        <v>1</v>
      </c>
    </row>
    <row r="1416" spans="1:9" s="106" customFormat="1" ht="30" x14ac:dyDescent="0.25">
      <c r="A1416" s="609"/>
      <c r="B1416" s="558"/>
      <c r="C1416" s="122" t="s">
        <v>5586</v>
      </c>
      <c r="D1416" s="119" t="s">
        <v>5450</v>
      </c>
      <c r="E1416" s="104" t="s">
        <v>172</v>
      </c>
      <c r="F1416" s="104" t="s">
        <v>121</v>
      </c>
      <c r="G1416" s="110">
        <v>662400</v>
      </c>
      <c r="H1416" s="110">
        <v>662400</v>
      </c>
      <c r="I1416" s="3">
        <v>1</v>
      </c>
    </row>
    <row r="1417" spans="1:9" s="106" customFormat="1" ht="30" x14ac:dyDescent="0.25">
      <c r="A1417" s="609"/>
      <c r="B1417" s="558"/>
      <c r="C1417" s="122" t="s">
        <v>5587</v>
      </c>
      <c r="D1417" s="119" t="s">
        <v>5450</v>
      </c>
      <c r="E1417" s="104" t="s">
        <v>172</v>
      </c>
      <c r="F1417" s="104" t="s">
        <v>121</v>
      </c>
      <c r="G1417" s="110">
        <v>254400</v>
      </c>
      <c r="H1417" s="110">
        <v>254400</v>
      </c>
      <c r="I1417" s="3">
        <v>1</v>
      </c>
    </row>
    <row r="1418" spans="1:9" s="106" customFormat="1" ht="30" x14ac:dyDescent="0.25">
      <c r="A1418" s="609"/>
      <c r="B1418" s="558"/>
      <c r="C1418" s="122" t="s">
        <v>5588</v>
      </c>
      <c r="D1418" s="119" t="s">
        <v>5450</v>
      </c>
      <c r="E1418" s="104" t="s">
        <v>172</v>
      </c>
      <c r="F1418" s="104" t="s">
        <v>121</v>
      </c>
      <c r="G1418" s="110">
        <v>2352100</v>
      </c>
      <c r="H1418" s="110">
        <v>2352100</v>
      </c>
      <c r="I1418" s="3">
        <v>1</v>
      </c>
    </row>
    <row r="1419" spans="1:9" s="106" customFormat="1" ht="30" x14ac:dyDescent="0.25">
      <c r="A1419" s="609"/>
      <c r="B1419" s="558"/>
      <c r="C1419" s="122" t="s">
        <v>5589</v>
      </c>
      <c r="D1419" s="122" t="s">
        <v>5450</v>
      </c>
      <c r="E1419" s="104" t="s">
        <v>172</v>
      </c>
      <c r="F1419" s="104" t="s">
        <v>121</v>
      </c>
      <c r="G1419" s="110">
        <v>24700</v>
      </c>
      <c r="H1419" s="110">
        <v>24700</v>
      </c>
      <c r="I1419" s="3">
        <v>1</v>
      </c>
    </row>
    <row r="1420" spans="1:9" s="106" customFormat="1" ht="30" x14ac:dyDescent="0.25">
      <c r="A1420" s="609"/>
      <c r="B1420" s="558"/>
      <c r="C1420" s="122" t="s">
        <v>5590</v>
      </c>
      <c r="D1420" s="122" t="s">
        <v>5450</v>
      </c>
      <c r="E1420" s="104" t="s">
        <v>172</v>
      </c>
      <c r="F1420" s="104" t="s">
        <v>121</v>
      </c>
      <c r="G1420" s="110">
        <v>1706400</v>
      </c>
      <c r="H1420" s="110">
        <v>1706400</v>
      </c>
      <c r="I1420" s="3">
        <v>1</v>
      </c>
    </row>
    <row r="1421" spans="1:9" s="106" customFormat="1" ht="30" x14ac:dyDescent="0.25">
      <c r="A1421" s="609"/>
      <c r="B1421" s="558"/>
      <c r="C1421" s="122" t="s">
        <v>5591</v>
      </c>
      <c r="D1421" s="122" t="s">
        <v>5450</v>
      </c>
      <c r="E1421" s="104" t="s">
        <v>172</v>
      </c>
      <c r="F1421" s="104" t="s">
        <v>121</v>
      </c>
      <c r="G1421" s="110">
        <v>96000</v>
      </c>
      <c r="H1421" s="110">
        <v>96000</v>
      </c>
      <c r="I1421" s="3">
        <v>1</v>
      </c>
    </row>
    <row r="1422" spans="1:9" s="106" customFormat="1" ht="30" x14ac:dyDescent="0.25">
      <c r="A1422" s="609"/>
      <c r="B1422" s="558"/>
      <c r="C1422" s="122" t="s">
        <v>5592</v>
      </c>
      <c r="D1422" s="122" t="s">
        <v>5450</v>
      </c>
      <c r="E1422" s="104" t="s">
        <v>172</v>
      </c>
      <c r="F1422" s="104" t="s">
        <v>121</v>
      </c>
      <c r="G1422" s="110">
        <v>109700</v>
      </c>
      <c r="H1422" s="110">
        <v>109700</v>
      </c>
      <c r="I1422" s="3">
        <v>1</v>
      </c>
    </row>
    <row r="1423" spans="1:9" s="106" customFormat="1" ht="30" x14ac:dyDescent="0.25">
      <c r="A1423" s="609"/>
      <c r="B1423" s="558"/>
      <c r="C1423" s="122" t="s">
        <v>5593</v>
      </c>
      <c r="D1423" s="122" t="s">
        <v>5450</v>
      </c>
      <c r="E1423" s="104" t="s">
        <v>172</v>
      </c>
      <c r="F1423" s="104" t="s">
        <v>121</v>
      </c>
      <c r="G1423" s="110">
        <v>56400</v>
      </c>
      <c r="H1423" s="110">
        <v>56400</v>
      </c>
      <c r="I1423" s="3">
        <v>1</v>
      </c>
    </row>
    <row r="1424" spans="1:9" s="106" customFormat="1" ht="30" x14ac:dyDescent="0.25">
      <c r="A1424" s="609"/>
      <c r="B1424" s="558"/>
      <c r="C1424" s="122" t="s">
        <v>5594</v>
      </c>
      <c r="D1424" s="122" t="s">
        <v>5450</v>
      </c>
      <c r="E1424" s="104" t="s">
        <v>172</v>
      </c>
      <c r="F1424" s="104" t="s">
        <v>121</v>
      </c>
      <c r="G1424" s="110">
        <v>84000</v>
      </c>
      <c r="H1424" s="110">
        <v>84000</v>
      </c>
      <c r="I1424" s="3">
        <v>1</v>
      </c>
    </row>
    <row r="1425" spans="1:9" s="106" customFormat="1" ht="30" x14ac:dyDescent="0.25">
      <c r="A1425" s="609"/>
      <c r="B1425" s="558"/>
      <c r="C1425" s="122" t="s">
        <v>5595</v>
      </c>
      <c r="D1425" s="122" t="s">
        <v>5450</v>
      </c>
      <c r="E1425" s="104" t="s">
        <v>172</v>
      </c>
      <c r="F1425" s="104" t="s">
        <v>121</v>
      </c>
      <c r="G1425" s="110">
        <v>300000</v>
      </c>
      <c r="H1425" s="110">
        <v>300000</v>
      </c>
      <c r="I1425" s="3">
        <v>1</v>
      </c>
    </row>
    <row r="1426" spans="1:9" s="106" customFormat="1" ht="30" x14ac:dyDescent="0.25">
      <c r="A1426" s="609"/>
      <c r="B1426" s="558"/>
      <c r="C1426" s="122" t="s">
        <v>5596</v>
      </c>
      <c r="D1426" s="122" t="s">
        <v>5450</v>
      </c>
      <c r="E1426" s="104" t="s">
        <v>172</v>
      </c>
      <c r="F1426" s="104" t="s">
        <v>121</v>
      </c>
      <c r="G1426" s="110">
        <v>51600</v>
      </c>
      <c r="H1426" s="110">
        <v>51600</v>
      </c>
      <c r="I1426" s="3">
        <v>1</v>
      </c>
    </row>
    <row r="1427" spans="1:9" s="106" customFormat="1" ht="30" x14ac:dyDescent="0.25">
      <c r="A1427" s="609"/>
      <c r="B1427" s="558"/>
      <c r="C1427" s="122" t="s">
        <v>5597</v>
      </c>
      <c r="D1427" s="122" t="s">
        <v>5450</v>
      </c>
      <c r="E1427" s="104" t="s">
        <v>172</v>
      </c>
      <c r="F1427" s="104" t="s">
        <v>121</v>
      </c>
      <c r="G1427" s="110">
        <v>14400</v>
      </c>
      <c r="H1427" s="110">
        <v>14400</v>
      </c>
      <c r="I1427" s="3">
        <v>1</v>
      </c>
    </row>
    <row r="1428" spans="1:9" s="106" customFormat="1" ht="30" x14ac:dyDescent="0.25">
      <c r="A1428" s="609"/>
      <c r="B1428" s="558"/>
      <c r="C1428" s="122" t="s">
        <v>5598</v>
      </c>
      <c r="D1428" s="122" t="s">
        <v>5450</v>
      </c>
      <c r="E1428" s="104" t="s">
        <v>172</v>
      </c>
      <c r="F1428" s="104" t="s">
        <v>121</v>
      </c>
      <c r="G1428" s="110">
        <v>8000</v>
      </c>
      <c r="H1428" s="110">
        <v>8000</v>
      </c>
      <c r="I1428" s="3">
        <v>1</v>
      </c>
    </row>
    <row r="1429" spans="1:9" s="106" customFormat="1" ht="30" x14ac:dyDescent="0.25">
      <c r="A1429" s="609"/>
      <c r="B1429" s="558"/>
      <c r="C1429" s="122" t="s">
        <v>5599</v>
      </c>
      <c r="D1429" s="122" t="s">
        <v>5450</v>
      </c>
      <c r="E1429" s="104" t="s">
        <v>172</v>
      </c>
      <c r="F1429" s="104" t="s">
        <v>121</v>
      </c>
      <c r="G1429" s="110">
        <v>32200</v>
      </c>
      <c r="H1429" s="110">
        <v>32200</v>
      </c>
      <c r="I1429" s="3">
        <v>1</v>
      </c>
    </row>
    <row r="1430" spans="1:9" s="106" customFormat="1" ht="30" x14ac:dyDescent="0.25">
      <c r="A1430" s="609"/>
      <c r="B1430" s="558"/>
      <c r="C1430" s="122" t="s">
        <v>5600</v>
      </c>
      <c r="D1430" s="122" t="s">
        <v>5450</v>
      </c>
      <c r="E1430" s="104" t="s">
        <v>172</v>
      </c>
      <c r="F1430" s="104" t="s">
        <v>121</v>
      </c>
      <c r="G1430" s="110">
        <v>830400</v>
      </c>
      <c r="H1430" s="110">
        <v>830400</v>
      </c>
      <c r="I1430" s="3">
        <v>1</v>
      </c>
    </row>
    <row r="1431" spans="1:9" s="106" customFormat="1" ht="30" x14ac:dyDescent="0.25">
      <c r="A1431" s="609"/>
      <c r="B1431" s="558"/>
      <c r="C1431" s="122" t="s">
        <v>5601</v>
      </c>
      <c r="D1431" s="122" t="s">
        <v>5450</v>
      </c>
      <c r="E1431" s="104" t="s">
        <v>172</v>
      </c>
      <c r="F1431" s="104" t="s">
        <v>121</v>
      </c>
      <c r="G1431" s="110">
        <v>9000</v>
      </c>
      <c r="H1431" s="110">
        <v>9000</v>
      </c>
      <c r="I1431" s="3">
        <v>1</v>
      </c>
    </row>
    <row r="1432" spans="1:9" s="106" customFormat="1" ht="30" x14ac:dyDescent="0.25">
      <c r="A1432" s="609"/>
      <c r="B1432" s="558"/>
      <c r="C1432" s="122" t="s">
        <v>5602</v>
      </c>
      <c r="D1432" s="122" t="s">
        <v>5450</v>
      </c>
      <c r="E1432" s="104" t="s">
        <v>172</v>
      </c>
      <c r="F1432" s="104" t="s">
        <v>121</v>
      </c>
      <c r="G1432" s="110">
        <v>25600</v>
      </c>
      <c r="H1432" s="110">
        <v>25600</v>
      </c>
      <c r="I1432" s="3">
        <v>1</v>
      </c>
    </row>
    <row r="1433" spans="1:9" s="106" customFormat="1" ht="30" x14ac:dyDescent="0.25">
      <c r="A1433" s="609"/>
      <c r="B1433" s="558"/>
      <c r="C1433" s="122" t="s">
        <v>5603</v>
      </c>
      <c r="D1433" s="122" t="s">
        <v>5450</v>
      </c>
      <c r="E1433" s="104" t="s">
        <v>172</v>
      </c>
      <c r="F1433" s="104" t="s">
        <v>121</v>
      </c>
      <c r="G1433" s="110">
        <v>1900</v>
      </c>
      <c r="H1433" s="110">
        <v>1900</v>
      </c>
      <c r="I1433" s="3">
        <v>1</v>
      </c>
    </row>
    <row r="1434" spans="1:9" s="106" customFormat="1" ht="30" x14ac:dyDescent="0.25">
      <c r="A1434" s="609"/>
      <c r="B1434" s="558"/>
      <c r="C1434" s="122" t="s">
        <v>5604</v>
      </c>
      <c r="D1434" s="122" t="s">
        <v>5450</v>
      </c>
      <c r="E1434" s="104" t="s">
        <v>172</v>
      </c>
      <c r="F1434" s="104" t="s">
        <v>121</v>
      </c>
      <c r="G1434" s="110">
        <v>9600</v>
      </c>
      <c r="H1434" s="110">
        <v>9600</v>
      </c>
      <c r="I1434" s="3">
        <v>1</v>
      </c>
    </row>
    <row r="1435" spans="1:9" s="106" customFormat="1" ht="30" x14ac:dyDescent="0.25">
      <c r="A1435" s="609"/>
      <c r="B1435" s="558"/>
      <c r="C1435" s="122" t="s">
        <v>5605</v>
      </c>
      <c r="D1435" s="122" t="s">
        <v>5450</v>
      </c>
      <c r="E1435" s="104" t="s">
        <v>172</v>
      </c>
      <c r="F1435" s="104" t="s">
        <v>121</v>
      </c>
      <c r="G1435" s="110">
        <v>7600</v>
      </c>
      <c r="H1435" s="110">
        <v>7600</v>
      </c>
      <c r="I1435" s="3">
        <v>1</v>
      </c>
    </row>
    <row r="1436" spans="1:9" s="106" customFormat="1" ht="30" x14ac:dyDescent="0.25">
      <c r="A1436" s="609"/>
      <c r="B1436" s="558"/>
      <c r="C1436" s="122" t="s">
        <v>5606</v>
      </c>
      <c r="D1436" s="122" t="s">
        <v>5450</v>
      </c>
      <c r="E1436" s="104" t="s">
        <v>172</v>
      </c>
      <c r="F1436" s="104" t="s">
        <v>121</v>
      </c>
      <c r="G1436" s="110">
        <v>41000</v>
      </c>
      <c r="H1436" s="110">
        <v>41000</v>
      </c>
      <c r="I1436" s="3">
        <v>1</v>
      </c>
    </row>
    <row r="1437" spans="1:9" s="106" customFormat="1" ht="30" x14ac:dyDescent="0.25">
      <c r="A1437" s="609"/>
      <c r="B1437" s="558"/>
      <c r="C1437" s="122" t="s">
        <v>5607</v>
      </c>
      <c r="D1437" s="122" t="s">
        <v>5450</v>
      </c>
      <c r="E1437" s="104" t="s">
        <v>172</v>
      </c>
      <c r="F1437" s="104" t="s">
        <v>121</v>
      </c>
      <c r="G1437" s="110">
        <v>2900</v>
      </c>
      <c r="H1437" s="110">
        <v>2900</v>
      </c>
      <c r="I1437" s="3">
        <v>1</v>
      </c>
    </row>
    <row r="1438" spans="1:9" s="106" customFormat="1" ht="30" x14ac:dyDescent="0.25">
      <c r="A1438" s="609"/>
      <c r="B1438" s="558"/>
      <c r="C1438" s="122" t="s">
        <v>5608</v>
      </c>
      <c r="D1438" s="122" t="s">
        <v>5450</v>
      </c>
      <c r="E1438" s="104" t="s">
        <v>172</v>
      </c>
      <c r="F1438" s="104" t="s">
        <v>121</v>
      </c>
      <c r="G1438" s="110">
        <v>6400</v>
      </c>
      <c r="H1438" s="110">
        <v>6400</v>
      </c>
      <c r="I1438" s="3">
        <v>1</v>
      </c>
    </row>
    <row r="1439" spans="1:9" s="106" customFormat="1" ht="30" x14ac:dyDescent="0.25">
      <c r="A1439" s="609"/>
      <c r="B1439" s="558"/>
      <c r="C1439" s="122" t="s">
        <v>5609</v>
      </c>
      <c r="D1439" s="122" t="s">
        <v>5450</v>
      </c>
      <c r="E1439" s="104" t="s">
        <v>172</v>
      </c>
      <c r="F1439" s="104" t="s">
        <v>121</v>
      </c>
      <c r="G1439" s="110">
        <v>12700</v>
      </c>
      <c r="H1439" s="110">
        <v>12700</v>
      </c>
      <c r="I1439" s="3">
        <v>1</v>
      </c>
    </row>
    <row r="1440" spans="1:9" s="106" customFormat="1" ht="30" x14ac:dyDescent="0.25">
      <c r="A1440" s="609"/>
      <c r="B1440" s="558"/>
      <c r="C1440" s="122" t="s">
        <v>5610</v>
      </c>
      <c r="D1440" s="122" t="s">
        <v>5450</v>
      </c>
      <c r="E1440" s="104" t="s">
        <v>172</v>
      </c>
      <c r="F1440" s="104" t="s">
        <v>121</v>
      </c>
      <c r="G1440" s="110">
        <v>7200</v>
      </c>
      <c r="H1440" s="110">
        <v>7200</v>
      </c>
      <c r="I1440" s="3">
        <v>1</v>
      </c>
    </row>
    <row r="1441" spans="1:9" s="106" customFormat="1" ht="30" x14ac:dyDescent="0.25">
      <c r="A1441" s="609"/>
      <c r="B1441" s="558"/>
      <c r="C1441" s="122" t="s">
        <v>5611</v>
      </c>
      <c r="D1441" s="122" t="s">
        <v>5450</v>
      </c>
      <c r="E1441" s="104" t="s">
        <v>172</v>
      </c>
      <c r="F1441" s="104" t="s">
        <v>121</v>
      </c>
      <c r="G1441" s="110">
        <v>28800</v>
      </c>
      <c r="H1441" s="110">
        <v>28800</v>
      </c>
      <c r="I1441" s="3">
        <v>1</v>
      </c>
    </row>
    <row r="1442" spans="1:9" s="106" customFormat="1" ht="30" x14ac:dyDescent="0.25">
      <c r="A1442" s="609"/>
      <c r="B1442" s="558"/>
      <c r="C1442" s="122" t="s">
        <v>5612</v>
      </c>
      <c r="D1442" s="122" t="s">
        <v>5450</v>
      </c>
      <c r="E1442" s="104" t="s">
        <v>172</v>
      </c>
      <c r="F1442" s="104" t="s">
        <v>121</v>
      </c>
      <c r="G1442" s="110">
        <v>343200</v>
      </c>
      <c r="H1442" s="110">
        <v>343200</v>
      </c>
      <c r="I1442" s="3">
        <v>1</v>
      </c>
    </row>
    <row r="1443" spans="1:9" s="106" customFormat="1" ht="30" x14ac:dyDescent="0.25">
      <c r="A1443" s="609"/>
      <c r="B1443" s="559"/>
      <c r="C1443" s="122" t="s">
        <v>5613</v>
      </c>
      <c r="D1443" s="122" t="s">
        <v>5450</v>
      </c>
      <c r="E1443" s="104" t="s">
        <v>172</v>
      </c>
      <c r="F1443" s="104" t="s">
        <v>121</v>
      </c>
      <c r="G1443" s="110">
        <v>4800</v>
      </c>
      <c r="H1443" s="110">
        <v>4800</v>
      </c>
      <c r="I1443" s="3">
        <v>1</v>
      </c>
    </row>
    <row r="1444" spans="1:9" s="77" customFormat="1" ht="39.950000000000003" customHeight="1" x14ac:dyDescent="0.25">
      <c r="A1444" s="609"/>
      <c r="B1444" s="587" t="s">
        <v>640</v>
      </c>
      <c r="C1444" s="587"/>
      <c r="D1444" s="587"/>
      <c r="E1444" s="587"/>
      <c r="F1444" s="587"/>
      <c r="G1444" s="587"/>
      <c r="H1444" s="2">
        <f>SUM(H1445+H1464)</f>
        <v>460989577</v>
      </c>
      <c r="I1444" s="2"/>
    </row>
    <row r="1445" spans="1:9" s="77" customFormat="1" x14ac:dyDescent="0.25">
      <c r="A1445" s="609"/>
      <c r="B1445" s="588" t="s">
        <v>154</v>
      </c>
      <c r="C1445" s="588"/>
      <c r="D1445" s="588"/>
      <c r="E1445" s="588"/>
      <c r="F1445" s="588"/>
      <c r="G1445" s="588"/>
      <c r="H1445" s="72">
        <f>SUM(H1446:H1462)</f>
        <v>452612350</v>
      </c>
      <c r="I1445" s="72"/>
    </row>
    <row r="1446" spans="1:9" s="77" customFormat="1" ht="45" x14ac:dyDescent="0.25">
      <c r="A1446" s="609"/>
      <c r="B1446" s="74">
        <v>4251</v>
      </c>
      <c r="C1446" s="126">
        <v>45231145</v>
      </c>
      <c r="D1446" s="125" t="s">
        <v>5359</v>
      </c>
      <c r="E1446" s="79" t="s">
        <v>149</v>
      </c>
      <c r="F1446" s="79" t="s">
        <v>121</v>
      </c>
      <c r="G1446" s="16">
        <v>0</v>
      </c>
      <c r="H1446" s="16">
        <f t="shared" ref="H1446:H1462" si="26">G1446*I1446</f>
        <v>0</v>
      </c>
      <c r="I1446" s="16">
        <v>1</v>
      </c>
    </row>
    <row r="1447" spans="1:9" s="77" customFormat="1" ht="45" x14ac:dyDescent="0.25">
      <c r="A1447" s="609"/>
      <c r="B1447" s="557">
        <v>5112</v>
      </c>
      <c r="C1447" s="122" t="s">
        <v>5360</v>
      </c>
      <c r="D1447" s="120" t="s">
        <v>5361</v>
      </c>
      <c r="E1447" s="74" t="s">
        <v>149</v>
      </c>
      <c r="F1447" s="74" t="s">
        <v>121</v>
      </c>
      <c r="G1447" s="3">
        <v>33721460</v>
      </c>
      <c r="H1447" s="3">
        <f t="shared" si="26"/>
        <v>33721460</v>
      </c>
      <c r="I1447" s="3">
        <v>1</v>
      </c>
    </row>
    <row r="1448" spans="1:9" s="77" customFormat="1" ht="45" x14ac:dyDescent="0.25">
      <c r="A1448" s="609"/>
      <c r="B1448" s="558"/>
      <c r="C1448" s="122" t="s">
        <v>5362</v>
      </c>
      <c r="D1448" s="120" t="s">
        <v>5363</v>
      </c>
      <c r="E1448" s="74" t="s">
        <v>149</v>
      </c>
      <c r="F1448" s="74" t="s">
        <v>121</v>
      </c>
      <c r="G1448" s="3">
        <v>30396610</v>
      </c>
      <c r="H1448" s="3">
        <f t="shared" si="26"/>
        <v>30396610</v>
      </c>
      <c r="I1448" s="3">
        <v>1</v>
      </c>
    </row>
    <row r="1449" spans="1:9" s="77" customFormat="1" ht="45" x14ac:dyDescent="0.25">
      <c r="A1449" s="609"/>
      <c r="B1449" s="558"/>
      <c r="C1449" s="122" t="s">
        <v>5364</v>
      </c>
      <c r="D1449" s="120" t="s">
        <v>5365</v>
      </c>
      <c r="E1449" s="74" t="s">
        <v>149</v>
      </c>
      <c r="F1449" s="74" t="s">
        <v>121</v>
      </c>
      <c r="G1449" s="3">
        <v>19102570</v>
      </c>
      <c r="H1449" s="3">
        <f t="shared" si="26"/>
        <v>19102570</v>
      </c>
      <c r="I1449" s="3">
        <v>1</v>
      </c>
    </row>
    <row r="1450" spans="1:9" s="77" customFormat="1" ht="45" x14ac:dyDescent="0.25">
      <c r="A1450" s="609"/>
      <c r="B1450" s="558"/>
      <c r="C1450" s="122" t="s">
        <v>5366</v>
      </c>
      <c r="D1450" s="120" t="s">
        <v>5367</v>
      </c>
      <c r="E1450" s="74" t="s">
        <v>149</v>
      </c>
      <c r="F1450" s="74" t="s">
        <v>121</v>
      </c>
      <c r="G1450" s="3">
        <v>1115150</v>
      </c>
      <c r="H1450" s="3">
        <f t="shared" si="26"/>
        <v>1115150</v>
      </c>
      <c r="I1450" s="3">
        <v>1</v>
      </c>
    </row>
    <row r="1451" spans="1:9" s="77" customFormat="1" ht="45" x14ac:dyDescent="0.25">
      <c r="A1451" s="609"/>
      <c r="B1451" s="558"/>
      <c r="C1451" s="122" t="s">
        <v>5368</v>
      </c>
      <c r="D1451" s="120" t="s">
        <v>5369</v>
      </c>
      <c r="E1451" s="74" t="s">
        <v>149</v>
      </c>
      <c r="F1451" s="74" t="s">
        <v>121</v>
      </c>
      <c r="G1451" s="3">
        <v>21936210</v>
      </c>
      <c r="H1451" s="3">
        <f t="shared" si="26"/>
        <v>21936210</v>
      </c>
      <c r="I1451" s="3">
        <v>1</v>
      </c>
    </row>
    <row r="1452" spans="1:9" s="77" customFormat="1" ht="45" x14ac:dyDescent="0.25">
      <c r="A1452" s="609"/>
      <c r="B1452" s="558"/>
      <c r="C1452" s="122" t="s">
        <v>5370</v>
      </c>
      <c r="D1452" s="120" t="s">
        <v>5371</v>
      </c>
      <c r="E1452" s="74" t="s">
        <v>149</v>
      </c>
      <c r="F1452" s="74" t="s">
        <v>121</v>
      </c>
      <c r="G1452" s="3">
        <v>52764030</v>
      </c>
      <c r="H1452" s="3">
        <f t="shared" si="26"/>
        <v>52764030</v>
      </c>
      <c r="I1452" s="3">
        <v>1</v>
      </c>
    </row>
    <row r="1453" spans="1:9" s="77" customFormat="1" ht="45" x14ac:dyDescent="0.25">
      <c r="A1453" s="609"/>
      <c r="B1453" s="558"/>
      <c r="C1453" s="122" t="s">
        <v>5372</v>
      </c>
      <c r="D1453" s="120" t="s">
        <v>5373</v>
      </c>
      <c r="E1453" s="74" t="s">
        <v>149</v>
      </c>
      <c r="F1453" s="74" t="s">
        <v>121</v>
      </c>
      <c r="G1453" s="3">
        <v>3349800</v>
      </c>
      <c r="H1453" s="3">
        <f t="shared" si="26"/>
        <v>3349800</v>
      </c>
      <c r="I1453" s="3">
        <v>1</v>
      </c>
    </row>
    <row r="1454" spans="1:9" s="77" customFormat="1" ht="45" x14ac:dyDescent="0.25">
      <c r="A1454" s="609"/>
      <c r="B1454" s="558"/>
      <c r="C1454" s="122" t="s">
        <v>5374</v>
      </c>
      <c r="D1454" s="120" t="s">
        <v>5375</v>
      </c>
      <c r="E1454" s="74" t="s">
        <v>149</v>
      </c>
      <c r="F1454" s="74" t="s">
        <v>121</v>
      </c>
      <c r="G1454" s="3">
        <v>30662430</v>
      </c>
      <c r="H1454" s="3">
        <f t="shared" si="26"/>
        <v>30662430</v>
      </c>
      <c r="I1454" s="3">
        <v>1</v>
      </c>
    </row>
    <row r="1455" spans="1:9" s="77" customFormat="1" ht="45" x14ac:dyDescent="0.25">
      <c r="A1455" s="609"/>
      <c r="B1455" s="558"/>
      <c r="C1455" s="122" t="s">
        <v>5376</v>
      </c>
      <c r="D1455" s="120" t="s">
        <v>5377</v>
      </c>
      <c r="E1455" s="74" t="s">
        <v>149</v>
      </c>
      <c r="F1455" s="74" t="s">
        <v>121</v>
      </c>
      <c r="G1455" s="3">
        <v>82785630</v>
      </c>
      <c r="H1455" s="3">
        <f t="shared" si="26"/>
        <v>82785630</v>
      </c>
      <c r="I1455" s="3">
        <v>1</v>
      </c>
    </row>
    <row r="1456" spans="1:9" s="77" customFormat="1" ht="45" x14ac:dyDescent="0.25">
      <c r="A1456" s="609"/>
      <c r="B1456" s="558"/>
      <c r="C1456" s="122" t="s">
        <v>5378</v>
      </c>
      <c r="D1456" s="120" t="s">
        <v>5379</v>
      </c>
      <c r="E1456" s="74" t="s">
        <v>149</v>
      </c>
      <c r="F1456" s="74" t="s">
        <v>121</v>
      </c>
      <c r="G1456" s="3">
        <v>23282630</v>
      </c>
      <c r="H1456" s="3">
        <f t="shared" si="26"/>
        <v>23282630</v>
      </c>
      <c r="I1456" s="3">
        <v>1</v>
      </c>
    </row>
    <row r="1457" spans="1:9" s="77" customFormat="1" ht="45" x14ac:dyDescent="0.25">
      <c r="A1457" s="609"/>
      <c r="B1457" s="558"/>
      <c r="C1457" s="122" t="s">
        <v>5380</v>
      </c>
      <c r="D1457" s="120" t="s">
        <v>5381</v>
      </c>
      <c r="E1457" s="74" t="s">
        <v>149</v>
      </c>
      <c r="F1457" s="74" t="s">
        <v>121</v>
      </c>
      <c r="G1457" s="3">
        <v>60462230</v>
      </c>
      <c r="H1457" s="3">
        <f t="shared" si="26"/>
        <v>60462230</v>
      </c>
      <c r="I1457" s="3">
        <v>1</v>
      </c>
    </row>
    <row r="1458" spans="1:9" s="77" customFormat="1" ht="60" x14ac:dyDescent="0.25">
      <c r="A1458" s="609"/>
      <c r="B1458" s="558"/>
      <c r="C1458" s="122" t="s">
        <v>5382</v>
      </c>
      <c r="D1458" s="120" t="s">
        <v>5383</v>
      </c>
      <c r="E1458" s="74" t="s">
        <v>149</v>
      </c>
      <c r="F1458" s="74" t="s">
        <v>121</v>
      </c>
      <c r="G1458" s="3">
        <v>14034470</v>
      </c>
      <c r="H1458" s="3">
        <f t="shared" si="26"/>
        <v>14034470</v>
      </c>
      <c r="I1458" s="3">
        <v>1</v>
      </c>
    </row>
    <row r="1459" spans="1:9" s="77" customFormat="1" ht="60" x14ac:dyDescent="0.25">
      <c r="A1459" s="609"/>
      <c r="B1459" s="558"/>
      <c r="C1459" s="122" t="s">
        <v>5384</v>
      </c>
      <c r="D1459" s="120" t="s">
        <v>5385</v>
      </c>
      <c r="E1459" s="74" t="s">
        <v>149</v>
      </c>
      <c r="F1459" s="74" t="s">
        <v>121</v>
      </c>
      <c r="G1459" s="3">
        <v>78999130</v>
      </c>
      <c r="H1459" s="3">
        <f t="shared" si="26"/>
        <v>78999130</v>
      </c>
      <c r="I1459" s="3">
        <v>1</v>
      </c>
    </row>
    <row r="1460" spans="1:9" s="77" customFormat="1" ht="105" x14ac:dyDescent="0.25">
      <c r="A1460" s="609"/>
      <c r="B1460" s="558"/>
      <c r="C1460" s="127" t="s">
        <v>5426</v>
      </c>
      <c r="D1460" s="128" t="s">
        <v>5386</v>
      </c>
      <c r="E1460" s="80" t="s">
        <v>149</v>
      </c>
      <c r="F1460" s="80" t="s">
        <v>121</v>
      </c>
      <c r="G1460" s="53">
        <v>0</v>
      </c>
      <c r="H1460" s="53">
        <f t="shared" si="26"/>
        <v>0</v>
      </c>
      <c r="I1460" s="53">
        <v>1</v>
      </c>
    </row>
    <row r="1461" spans="1:9" s="77" customFormat="1" ht="60" x14ac:dyDescent="0.25">
      <c r="A1461" s="609"/>
      <c r="B1461" s="558"/>
      <c r="C1461" s="127" t="s">
        <v>5427</v>
      </c>
      <c r="D1461" s="128" t="s">
        <v>5387</v>
      </c>
      <c r="E1461" s="80" t="s">
        <v>149</v>
      </c>
      <c r="F1461" s="80" t="s">
        <v>121</v>
      </c>
      <c r="G1461" s="53">
        <v>0</v>
      </c>
      <c r="H1461" s="53">
        <f t="shared" si="26"/>
        <v>0</v>
      </c>
      <c r="I1461" s="53">
        <v>1</v>
      </c>
    </row>
    <row r="1462" spans="1:9" s="77" customFormat="1" ht="60" x14ac:dyDescent="0.25">
      <c r="A1462" s="609"/>
      <c r="B1462" s="558"/>
      <c r="C1462" s="127" t="s">
        <v>5428</v>
      </c>
      <c r="D1462" s="128" t="s">
        <v>5388</v>
      </c>
      <c r="E1462" s="80" t="s">
        <v>149</v>
      </c>
      <c r="F1462" s="80" t="s">
        <v>121</v>
      </c>
      <c r="G1462" s="53">
        <v>0</v>
      </c>
      <c r="H1462" s="53">
        <f t="shared" si="26"/>
        <v>0</v>
      </c>
      <c r="I1462" s="53">
        <v>1</v>
      </c>
    </row>
    <row r="1463" spans="1:9" s="114" customFormat="1" ht="30" x14ac:dyDescent="0.25">
      <c r="A1463" s="609"/>
      <c r="B1463" s="559"/>
      <c r="C1463" s="80" t="s">
        <v>5616</v>
      </c>
      <c r="D1463" s="80" t="s">
        <v>5617</v>
      </c>
      <c r="E1463" s="80" t="s">
        <v>126</v>
      </c>
      <c r="F1463" s="80" t="s">
        <v>121</v>
      </c>
      <c r="G1463" s="53">
        <v>0</v>
      </c>
      <c r="H1463" s="53">
        <v>0</v>
      </c>
      <c r="I1463" s="53">
        <v>1</v>
      </c>
    </row>
    <row r="1464" spans="1:9" s="77" customFormat="1" x14ac:dyDescent="0.25">
      <c r="A1464" s="609"/>
      <c r="B1464" s="588" t="s">
        <v>118</v>
      </c>
      <c r="C1464" s="588"/>
      <c r="D1464" s="588"/>
      <c r="E1464" s="588"/>
      <c r="F1464" s="588"/>
      <c r="G1464" s="588"/>
      <c r="H1464" s="72">
        <f>SUM(H1465:H1478)</f>
        <v>8377227</v>
      </c>
      <c r="I1464" s="72"/>
    </row>
    <row r="1465" spans="1:9" s="78" customFormat="1" ht="30" x14ac:dyDescent="0.25">
      <c r="A1465" s="609"/>
      <c r="B1465" s="79">
        <v>4251</v>
      </c>
      <c r="C1465" s="126">
        <v>98111140</v>
      </c>
      <c r="D1465" s="125" t="s">
        <v>532</v>
      </c>
      <c r="E1465" s="79" t="s">
        <v>120</v>
      </c>
      <c r="F1465" s="79" t="s">
        <v>121</v>
      </c>
      <c r="G1465" s="16">
        <v>0</v>
      </c>
      <c r="H1465" s="16">
        <f t="shared" ref="H1465:H1478" si="27">G1465*I1465</f>
        <v>0</v>
      </c>
      <c r="I1465" s="16">
        <v>1</v>
      </c>
    </row>
    <row r="1466" spans="1:9" s="77" customFormat="1" ht="90" x14ac:dyDescent="0.25">
      <c r="A1466" s="609"/>
      <c r="B1466" s="589">
        <v>5112</v>
      </c>
      <c r="C1466" s="122" t="s">
        <v>5389</v>
      </c>
      <c r="D1466" s="120" t="s">
        <v>5390</v>
      </c>
      <c r="E1466" s="74" t="s">
        <v>3137</v>
      </c>
      <c r="F1466" s="74" t="s">
        <v>121</v>
      </c>
      <c r="G1466" s="3">
        <v>624290</v>
      </c>
      <c r="H1466" s="3">
        <f t="shared" si="27"/>
        <v>624290</v>
      </c>
      <c r="I1466" s="3">
        <v>1</v>
      </c>
    </row>
    <row r="1467" spans="1:9" s="77" customFormat="1" ht="75" x14ac:dyDescent="0.25">
      <c r="A1467" s="609"/>
      <c r="B1467" s="589"/>
      <c r="C1467" s="122" t="s">
        <v>5391</v>
      </c>
      <c r="D1467" s="120" t="s">
        <v>5392</v>
      </c>
      <c r="E1467" s="74" t="s">
        <v>3137</v>
      </c>
      <c r="F1467" s="74" t="s">
        <v>121</v>
      </c>
      <c r="G1467" s="3">
        <v>562730</v>
      </c>
      <c r="H1467" s="3">
        <f t="shared" si="27"/>
        <v>562730</v>
      </c>
      <c r="I1467" s="3">
        <v>1</v>
      </c>
    </row>
    <row r="1468" spans="1:9" s="77" customFormat="1" ht="75" x14ac:dyDescent="0.25">
      <c r="A1468" s="609"/>
      <c r="B1468" s="589"/>
      <c r="C1468" s="122" t="s">
        <v>5393</v>
      </c>
      <c r="D1468" s="120" t="s">
        <v>5394</v>
      </c>
      <c r="E1468" s="74" t="s">
        <v>3137</v>
      </c>
      <c r="F1468" s="74" t="s">
        <v>121</v>
      </c>
      <c r="G1468" s="3">
        <v>393518</v>
      </c>
      <c r="H1468" s="3">
        <f t="shared" si="27"/>
        <v>393518</v>
      </c>
      <c r="I1468" s="3">
        <v>1</v>
      </c>
    </row>
    <row r="1469" spans="1:9" s="77" customFormat="1" ht="75" x14ac:dyDescent="0.25">
      <c r="A1469" s="609"/>
      <c r="B1469" s="589"/>
      <c r="C1469" s="122" t="s">
        <v>5395</v>
      </c>
      <c r="D1469" s="120" t="s">
        <v>5396</v>
      </c>
      <c r="E1469" s="74" t="s">
        <v>3137</v>
      </c>
      <c r="F1469" s="74" t="s">
        <v>121</v>
      </c>
      <c r="G1469" s="3">
        <v>23917</v>
      </c>
      <c r="H1469" s="3">
        <f t="shared" si="27"/>
        <v>23917</v>
      </c>
      <c r="I1469" s="3">
        <v>1</v>
      </c>
    </row>
    <row r="1470" spans="1:9" s="77" customFormat="1" ht="75" x14ac:dyDescent="0.25">
      <c r="A1470" s="609"/>
      <c r="B1470" s="589"/>
      <c r="C1470" s="122" t="s">
        <v>5397</v>
      </c>
      <c r="D1470" s="120" t="s">
        <v>5398</v>
      </c>
      <c r="E1470" s="74" t="s">
        <v>3137</v>
      </c>
      <c r="F1470" s="74" t="s">
        <v>121</v>
      </c>
      <c r="G1470" s="3">
        <v>406110</v>
      </c>
      <c r="H1470" s="3">
        <f t="shared" si="27"/>
        <v>406110</v>
      </c>
      <c r="I1470" s="3">
        <v>1</v>
      </c>
    </row>
    <row r="1471" spans="1:9" s="77" customFormat="1" ht="75" x14ac:dyDescent="0.25">
      <c r="A1471" s="609"/>
      <c r="B1471" s="589"/>
      <c r="C1471" s="122" t="s">
        <v>5399</v>
      </c>
      <c r="D1471" s="120" t="s">
        <v>5400</v>
      </c>
      <c r="E1471" s="74" t="s">
        <v>3137</v>
      </c>
      <c r="F1471" s="74" t="s">
        <v>121</v>
      </c>
      <c r="G1471" s="3">
        <v>1154671</v>
      </c>
      <c r="H1471" s="3">
        <f t="shared" si="27"/>
        <v>1154671</v>
      </c>
      <c r="I1471" s="3">
        <v>1</v>
      </c>
    </row>
    <row r="1472" spans="1:9" s="77" customFormat="1" ht="75" x14ac:dyDescent="0.25">
      <c r="A1472" s="609"/>
      <c r="B1472" s="589"/>
      <c r="C1472" s="122" t="s">
        <v>5401</v>
      </c>
      <c r="D1472" s="120" t="s">
        <v>5402</v>
      </c>
      <c r="E1472" s="74" t="s">
        <v>3137</v>
      </c>
      <c r="F1472" s="74" t="s">
        <v>121</v>
      </c>
      <c r="G1472" s="3">
        <v>73171</v>
      </c>
      <c r="H1472" s="3">
        <f t="shared" si="27"/>
        <v>73171</v>
      </c>
      <c r="I1472" s="3">
        <v>1</v>
      </c>
    </row>
    <row r="1473" spans="1:9" s="77" customFormat="1" ht="90" x14ac:dyDescent="0.25">
      <c r="A1473" s="609"/>
      <c r="B1473" s="589"/>
      <c r="C1473" s="122" t="s">
        <v>5403</v>
      </c>
      <c r="D1473" s="120" t="s">
        <v>5404</v>
      </c>
      <c r="E1473" s="74" t="s">
        <v>3137</v>
      </c>
      <c r="F1473" s="74" t="s">
        <v>121</v>
      </c>
      <c r="G1473" s="3">
        <v>567660</v>
      </c>
      <c r="H1473" s="3">
        <f t="shared" si="27"/>
        <v>567660</v>
      </c>
      <c r="I1473" s="3">
        <v>1</v>
      </c>
    </row>
    <row r="1474" spans="1:9" s="77" customFormat="1" ht="90" x14ac:dyDescent="0.25">
      <c r="A1474" s="609"/>
      <c r="B1474" s="589"/>
      <c r="C1474" s="122" t="s">
        <v>5405</v>
      </c>
      <c r="D1474" s="120" t="s">
        <v>5406</v>
      </c>
      <c r="E1474" s="74" t="s">
        <v>3137</v>
      </c>
      <c r="F1474" s="74" t="s">
        <v>121</v>
      </c>
      <c r="G1474" s="3">
        <v>1532620</v>
      </c>
      <c r="H1474" s="3">
        <f t="shared" si="27"/>
        <v>1532620</v>
      </c>
      <c r="I1474" s="3">
        <v>1</v>
      </c>
    </row>
    <row r="1475" spans="1:9" s="77" customFormat="1" ht="90" x14ac:dyDescent="0.25">
      <c r="A1475" s="609"/>
      <c r="B1475" s="589"/>
      <c r="C1475" s="122" t="s">
        <v>5407</v>
      </c>
      <c r="D1475" s="120" t="s">
        <v>5408</v>
      </c>
      <c r="E1475" s="74" t="s">
        <v>3137</v>
      </c>
      <c r="F1475" s="74" t="s">
        <v>121</v>
      </c>
      <c r="G1475" s="3">
        <v>478930</v>
      </c>
      <c r="H1475" s="3">
        <f t="shared" si="27"/>
        <v>478930</v>
      </c>
      <c r="I1475" s="3">
        <v>1</v>
      </c>
    </row>
    <row r="1476" spans="1:9" s="77" customFormat="1" ht="75" x14ac:dyDescent="0.25">
      <c r="A1476" s="609"/>
      <c r="B1476" s="589"/>
      <c r="C1476" s="122" t="s">
        <v>5409</v>
      </c>
      <c r="D1476" s="120" t="s">
        <v>5410</v>
      </c>
      <c r="E1476" s="74" t="s">
        <v>3137</v>
      </c>
      <c r="F1476" s="74" t="s">
        <v>121</v>
      </c>
      <c r="G1476" s="3">
        <v>808400</v>
      </c>
      <c r="H1476" s="3">
        <f t="shared" si="27"/>
        <v>808400</v>
      </c>
      <c r="I1476" s="3">
        <v>1</v>
      </c>
    </row>
    <row r="1477" spans="1:9" s="77" customFormat="1" ht="90" x14ac:dyDescent="0.25">
      <c r="A1477" s="609"/>
      <c r="B1477" s="589"/>
      <c r="C1477" s="122" t="s">
        <v>5411</v>
      </c>
      <c r="D1477" s="120" t="s">
        <v>5412</v>
      </c>
      <c r="E1477" s="74" t="s">
        <v>3137</v>
      </c>
      <c r="F1477" s="74" t="s">
        <v>121</v>
      </c>
      <c r="G1477" s="3">
        <v>288690</v>
      </c>
      <c r="H1477" s="3">
        <f t="shared" si="27"/>
        <v>288690</v>
      </c>
      <c r="I1477" s="3">
        <v>1</v>
      </c>
    </row>
    <row r="1478" spans="1:9" s="77" customFormat="1" ht="90" x14ac:dyDescent="0.25">
      <c r="A1478" s="609"/>
      <c r="B1478" s="589"/>
      <c r="C1478" s="122" t="s">
        <v>5413</v>
      </c>
      <c r="D1478" s="120" t="s">
        <v>5414</v>
      </c>
      <c r="E1478" s="74" t="s">
        <v>3137</v>
      </c>
      <c r="F1478" s="74" t="s">
        <v>121</v>
      </c>
      <c r="G1478" s="3">
        <v>1462520</v>
      </c>
      <c r="H1478" s="3">
        <f t="shared" si="27"/>
        <v>1462520</v>
      </c>
      <c r="I1478" s="3">
        <v>1</v>
      </c>
    </row>
    <row r="1479" spans="1:9" s="77" customFormat="1" ht="39.950000000000003" customHeight="1" x14ac:dyDescent="0.25">
      <c r="A1479" s="609"/>
      <c r="B1479" s="587" t="s">
        <v>5415</v>
      </c>
      <c r="C1479" s="587"/>
      <c r="D1479" s="587"/>
      <c r="E1479" s="587"/>
      <c r="F1479" s="587"/>
      <c r="G1479" s="587"/>
      <c r="H1479" s="2">
        <f>SUM(H1480+H1482)</f>
        <v>299819000</v>
      </c>
      <c r="I1479" s="2"/>
    </row>
    <row r="1480" spans="1:9" s="77" customFormat="1" x14ac:dyDescent="0.25">
      <c r="A1480" s="609"/>
      <c r="B1480" s="588" t="s">
        <v>154</v>
      </c>
      <c r="C1480" s="588"/>
      <c r="D1480" s="588"/>
      <c r="E1480" s="588"/>
      <c r="F1480" s="588"/>
      <c r="G1480" s="588"/>
      <c r="H1480" s="72">
        <f>SUM(H1481:H1481)</f>
        <v>296000000</v>
      </c>
      <c r="I1480" s="72"/>
    </row>
    <row r="1481" spans="1:9" s="77" customFormat="1" ht="105" x14ac:dyDescent="0.25">
      <c r="A1481" s="609"/>
      <c r="B1481" s="74">
        <v>5113</v>
      </c>
      <c r="C1481" s="126">
        <v>45211116</v>
      </c>
      <c r="D1481" s="125" t="s">
        <v>5416</v>
      </c>
      <c r="E1481" s="79" t="s">
        <v>149</v>
      </c>
      <c r="F1481" s="79" t="s">
        <v>121</v>
      </c>
      <c r="G1481" s="16">
        <v>296000000</v>
      </c>
      <c r="H1481" s="16">
        <f>G1481*I1481</f>
        <v>296000000</v>
      </c>
      <c r="I1481" s="16">
        <v>1</v>
      </c>
    </row>
    <row r="1482" spans="1:9" s="77" customFormat="1" x14ac:dyDescent="0.25">
      <c r="A1482" s="609"/>
      <c r="B1482" s="588" t="s">
        <v>118</v>
      </c>
      <c r="C1482" s="588"/>
      <c r="D1482" s="588"/>
      <c r="E1482" s="588"/>
      <c r="F1482" s="588"/>
      <c r="G1482" s="588"/>
      <c r="H1482" s="72">
        <f>SUM(H1483:H1484)</f>
        <v>3819000</v>
      </c>
      <c r="I1482" s="72"/>
    </row>
    <row r="1483" spans="1:9" s="77" customFormat="1" ht="75" x14ac:dyDescent="0.25">
      <c r="A1483" s="609"/>
      <c r="B1483" s="589">
        <v>5112</v>
      </c>
      <c r="C1483" s="126">
        <v>71351540</v>
      </c>
      <c r="D1483" s="125" t="s">
        <v>5417</v>
      </c>
      <c r="E1483" s="79" t="s">
        <v>149</v>
      </c>
      <c r="F1483" s="79" t="s">
        <v>121</v>
      </c>
      <c r="G1483" s="16">
        <v>231000</v>
      </c>
      <c r="H1483" s="16">
        <f>G1483*I1483</f>
        <v>231000</v>
      </c>
      <c r="I1483" s="3">
        <v>1</v>
      </c>
    </row>
    <row r="1484" spans="1:9" s="77" customFormat="1" ht="120" x14ac:dyDescent="0.25">
      <c r="A1484" s="609"/>
      <c r="B1484" s="589"/>
      <c r="C1484" s="126">
        <v>71351540</v>
      </c>
      <c r="D1484" s="125" t="s">
        <v>5418</v>
      </c>
      <c r="E1484" s="79" t="s">
        <v>520</v>
      </c>
      <c r="F1484" s="79" t="s">
        <v>121</v>
      </c>
      <c r="G1484" s="16">
        <v>3588000</v>
      </c>
      <c r="H1484" s="16">
        <f>G1484*I1484</f>
        <v>3588000</v>
      </c>
      <c r="I1484" s="3">
        <v>1</v>
      </c>
    </row>
    <row r="1485" spans="1:9" s="77" customFormat="1" x14ac:dyDescent="0.25">
      <c r="A1485" s="609"/>
      <c r="B1485" s="598" t="s">
        <v>301</v>
      </c>
      <c r="C1485" s="598"/>
      <c r="D1485" s="598"/>
      <c r="E1485" s="598"/>
      <c r="F1485" s="598"/>
      <c r="G1485" s="598"/>
      <c r="H1485" s="2">
        <f>SUM(H15+H435+H520+H524+H536+H547+H573+H580+H592+H599+H631+H646+H659+H667+H675+H680+H685+H692+H701+H741+H757+H760+H764+H771+H798+H806+H812+H825+H830+H836+H893+H908+H915+H958+H963+H1234+H1237+H1295+H1334+H1341+H1346+H1351+H1355+H1363+H1444+H1479)</f>
        <v>16548927266.344</v>
      </c>
      <c r="I1485" s="2"/>
    </row>
    <row r="1486" spans="1:9" s="77" customFormat="1" x14ac:dyDescent="0.25">
      <c r="A1486" s="89"/>
      <c r="C1486" s="116"/>
      <c r="D1486" s="116"/>
      <c r="G1486" s="82"/>
      <c r="H1486" s="82"/>
      <c r="I1486" s="82"/>
    </row>
    <row r="1487" spans="1:9" s="77" customFormat="1" x14ac:dyDescent="0.25">
      <c r="A1487" s="89"/>
      <c r="C1487" s="116"/>
      <c r="D1487" s="116"/>
      <c r="G1487" s="82"/>
      <c r="H1487" s="82"/>
      <c r="I1487" s="82"/>
    </row>
    <row r="1488" spans="1:9" ht="38.25" customHeight="1" x14ac:dyDescent="0.25">
      <c r="A1488" s="602" t="s">
        <v>5429</v>
      </c>
      <c r="B1488" s="583" t="s">
        <v>0</v>
      </c>
      <c r="C1488" s="583"/>
      <c r="D1488" s="583"/>
      <c r="E1488" s="583"/>
      <c r="F1488" s="583"/>
      <c r="G1488" s="583"/>
      <c r="H1488" s="583"/>
      <c r="I1488" s="583"/>
    </row>
    <row r="1489" spans="1:9" x14ac:dyDescent="0.25">
      <c r="A1489" s="602"/>
      <c r="B1489" s="9"/>
      <c r="C1489" s="118"/>
      <c r="D1489" s="118"/>
      <c r="E1489" s="9"/>
      <c r="F1489" s="9"/>
      <c r="G1489" s="72"/>
      <c r="H1489" s="72"/>
      <c r="I1489" s="72"/>
    </row>
    <row r="1490" spans="1:9" x14ac:dyDescent="0.25">
      <c r="A1490" s="602"/>
      <c r="B1490" s="588" t="s">
        <v>1</v>
      </c>
      <c r="C1490" s="660" t="s">
        <v>2</v>
      </c>
      <c r="D1490" s="660"/>
      <c r="E1490" s="588" t="s">
        <v>3</v>
      </c>
      <c r="F1490" s="588" t="s">
        <v>4</v>
      </c>
      <c r="G1490" s="614" t="s">
        <v>5</v>
      </c>
      <c r="H1490" s="614" t="s">
        <v>6</v>
      </c>
      <c r="I1490" s="614" t="s">
        <v>7</v>
      </c>
    </row>
    <row r="1491" spans="1:9" ht="60" x14ac:dyDescent="0.25">
      <c r="A1491" s="602"/>
      <c r="B1491" s="588"/>
      <c r="C1491" s="118" t="s">
        <v>8</v>
      </c>
      <c r="D1491" s="118" t="s">
        <v>9</v>
      </c>
      <c r="E1491" s="588"/>
      <c r="F1491" s="588"/>
      <c r="G1491" s="614"/>
      <c r="H1491" s="614"/>
      <c r="I1491" s="614"/>
    </row>
    <row r="1492" spans="1:9" x14ac:dyDescent="0.25">
      <c r="A1492" s="602"/>
      <c r="B1492" s="9"/>
      <c r="C1492" s="118">
        <v>1</v>
      </c>
      <c r="D1492" s="118">
        <v>2</v>
      </c>
      <c r="E1492" s="9">
        <v>3</v>
      </c>
      <c r="F1492" s="9">
        <v>4</v>
      </c>
      <c r="G1492" s="72">
        <v>5</v>
      </c>
      <c r="H1492" s="72">
        <v>6</v>
      </c>
      <c r="I1492" s="72">
        <v>7</v>
      </c>
    </row>
    <row r="1493" spans="1:9" x14ac:dyDescent="0.25">
      <c r="A1493" s="602"/>
      <c r="B1493" s="587" t="s">
        <v>10</v>
      </c>
      <c r="C1493" s="587"/>
      <c r="D1493" s="587"/>
      <c r="E1493" s="587"/>
      <c r="F1493" s="587"/>
      <c r="G1493" s="587"/>
      <c r="H1493" s="2">
        <v>47369960</v>
      </c>
      <c r="I1493" s="2"/>
    </row>
    <row r="1494" spans="1:9" x14ac:dyDescent="0.25">
      <c r="A1494" s="602"/>
      <c r="B1494" s="588" t="s">
        <v>11</v>
      </c>
      <c r="C1494" s="588"/>
      <c r="D1494" s="588"/>
      <c r="E1494" s="588"/>
      <c r="F1494" s="588"/>
      <c r="G1494" s="588"/>
      <c r="H1494" s="72">
        <v>19139960</v>
      </c>
      <c r="I1494" s="72"/>
    </row>
    <row r="1495" spans="1:9" x14ac:dyDescent="0.25">
      <c r="A1495" s="602"/>
      <c r="B1495" s="589">
        <v>4261</v>
      </c>
      <c r="C1495" s="119" t="s">
        <v>12</v>
      </c>
      <c r="D1495" s="120" t="s">
        <v>13</v>
      </c>
      <c r="E1495" s="10" t="s">
        <v>14</v>
      </c>
      <c r="F1495" s="10" t="s">
        <v>15</v>
      </c>
      <c r="G1495" s="3">
        <v>1800</v>
      </c>
      <c r="H1495" s="3">
        <v>72000</v>
      </c>
      <c r="I1495" s="3">
        <v>40</v>
      </c>
    </row>
    <row r="1496" spans="1:9" x14ac:dyDescent="0.25">
      <c r="A1496" s="602"/>
      <c r="B1496" s="589"/>
      <c r="C1496" s="119" t="s">
        <v>16</v>
      </c>
      <c r="D1496" s="120" t="s">
        <v>17</v>
      </c>
      <c r="E1496" s="10" t="s">
        <v>14</v>
      </c>
      <c r="F1496" s="10" t="s">
        <v>15</v>
      </c>
      <c r="G1496" s="3">
        <v>50</v>
      </c>
      <c r="H1496" s="3">
        <v>20000</v>
      </c>
      <c r="I1496" s="3">
        <v>400</v>
      </c>
    </row>
    <row r="1497" spans="1:9" x14ac:dyDescent="0.25">
      <c r="A1497" s="602"/>
      <c r="B1497" s="589"/>
      <c r="C1497" s="119" t="s">
        <v>18</v>
      </c>
      <c r="D1497" s="120" t="s">
        <v>19</v>
      </c>
      <c r="E1497" s="10" t="s">
        <v>14</v>
      </c>
      <c r="F1497" s="10" t="s">
        <v>15</v>
      </c>
      <c r="G1497" s="3">
        <v>800</v>
      </c>
      <c r="H1497" s="3">
        <v>64000</v>
      </c>
      <c r="I1497" s="3">
        <v>80</v>
      </c>
    </row>
    <row r="1498" spans="1:9" x14ac:dyDescent="0.25">
      <c r="A1498" s="602"/>
      <c r="B1498" s="589"/>
      <c r="C1498" s="119" t="s">
        <v>20</v>
      </c>
      <c r="D1498" s="120" t="s">
        <v>21</v>
      </c>
      <c r="E1498" s="10" t="s">
        <v>14</v>
      </c>
      <c r="F1498" s="10" t="s">
        <v>15</v>
      </c>
      <c r="G1498" s="3">
        <v>30</v>
      </c>
      <c r="H1498" s="3">
        <v>6000</v>
      </c>
      <c r="I1498" s="3">
        <v>200</v>
      </c>
    </row>
    <row r="1499" spans="1:9" x14ac:dyDescent="0.25">
      <c r="A1499" s="602"/>
      <c r="B1499" s="589"/>
      <c r="C1499" s="119" t="s">
        <v>22</v>
      </c>
      <c r="D1499" s="120" t="s">
        <v>23</v>
      </c>
      <c r="E1499" s="10" t="s">
        <v>14</v>
      </c>
      <c r="F1499" s="10" t="s">
        <v>15</v>
      </c>
      <c r="G1499" s="3">
        <v>150</v>
      </c>
      <c r="H1499" s="3">
        <v>30000</v>
      </c>
      <c r="I1499" s="3">
        <v>200</v>
      </c>
    </row>
    <row r="1500" spans="1:9" x14ac:dyDescent="0.25">
      <c r="A1500" s="602"/>
      <c r="B1500" s="589"/>
      <c r="C1500" s="119" t="s">
        <v>24</v>
      </c>
      <c r="D1500" s="120" t="s">
        <v>25</v>
      </c>
      <c r="E1500" s="10" t="s">
        <v>14</v>
      </c>
      <c r="F1500" s="10" t="s">
        <v>15</v>
      </c>
      <c r="G1500" s="3">
        <v>150</v>
      </c>
      <c r="H1500" s="3">
        <v>30000</v>
      </c>
      <c r="I1500" s="3">
        <v>200</v>
      </c>
    </row>
    <row r="1501" spans="1:9" x14ac:dyDescent="0.25">
      <c r="A1501" s="602"/>
      <c r="B1501" s="589"/>
      <c r="C1501" s="119" t="s">
        <v>26</v>
      </c>
      <c r="D1501" s="120" t="s">
        <v>27</v>
      </c>
      <c r="E1501" s="10" t="s">
        <v>14</v>
      </c>
      <c r="F1501" s="10" t="s">
        <v>15</v>
      </c>
      <c r="G1501" s="3">
        <v>150</v>
      </c>
      <c r="H1501" s="3">
        <v>30000</v>
      </c>
      <c r="I1501" s="3">
        <v>200</v>
      </c>
    </row>
    <row r="1502" spans="1:9" x14ac:dyDescent="0.25">
      <c r="A1502" s="602"/>
      <c r="B1502" s="589"/>
      <c r="C1502" s="119" t="s">
        <v>28</v>
      </c>
      <c r="D1502" s="120" t="s">
        <v>29</v>
      </c>
      <c r="E1502" s="10" t="s">
        <v>14</v>
      </c>
      <c r="F1502" s="10" t="s">
        <v>30</v>
      </c>
      <c r="G1502" s="3">
        <v>1500</v>
      </c>
      <c r="H1502" s="3">
        <v>12000</v>
      </c>
      <c r="I1502" s="3">
        <v>8</v>
      </c>
    </row>
    <row r="1503" spans="1:9" x14ac:dyDescent="0.25">
      <c r="A1503" s="602"/>
      <c r="B1503" s="589"/>
      <c r="C1503" s="119" t="s">
        <v>31</v>
      </c>
      <c r="D1503" s="120" t="s">
        <v>32</v>
      </c>
      <c r="E1503" s="10" t="s">
        <v>14</v>
      </c>
      <c r="F1503" s="10" t="s">
        <v>30</v>
      </c>
      <c r="G1503" s="3">
        <v>100</v>
      </c>
      <c r="H1503" s="3">
        <v>20000</v>
      </c>
      <c r="I1503" s="3">
        <v>200</v>
      </c>
    </row>
    <row r="1504" spans="1:9" x14ac:dyDescent="0.25">
      <c r="A1504" s="602"/>
      <c r="B1504" s="589"/>
      <c r="C1504" s="119" t="s">
        <v>33</v>
      </c>
      <c r="D1504" s="120" t="s">
        <v>34</v>
      </c>
      <c r="E1504" s="10" t="s">
        <v>14</v>
      </c>
      <c r="F1504" s="10" t="s">
        <v>30</v>
      </c>
      <c r="G1504" s="3">
        <v>80</v>
      </c>
      <c r="H1504" s="3">
        <v>16000</v>
      </c>
      <c r="I1504" s="3">
        <v>200</v>
      </c>
    </row>
    <row r="1505" spans="1:9" ht="30" x14ac:dyDescent="0.25">
      <c r="A1505" s="602"/>
      <c r="B1505" s="589"/>
      <c r="C1505" s="119" t="s">
        <v>35</v>
      </c>
      <c r="D1505" s="120" t="s">
        <v>36</v>
      </c>
      <c r="E1505" s="10" t="s">
        <v>14</v>
      </c>
      <c r="F1505" s="10" t="s">
        <v>15</v>
      </c>
      <c r="G1505" s="3">
        <v>10</v>
      </c>
      <c r="H1505" s="3">
        <v>200000</v>
      </c>
      <c r="I1505" s="3">
        <v>20000</v>
      </c>
    </row>
    <row r="1506" spans="1:9" x14ac:dyDescent="0.25">
      <c r="A1506" s="602"/>
      <c r="B1506" s="589"/>
      <c r="C1506" s="119" t="s">
        <v>37</v>
      </c>
      <c r="D1506" s="120" t="s">
        <v>38</v>
      </c>
      <c r="E1506" s="10" t="s">
        <v>14</v>
      </c>
      <c r="F1506" s="10" t="s">
        <v>15</v>
      </c>
      <c r="G1506" s="3">
        <v>100</v>
      </c>
      <c r="H1506" s="3">
        <v>20000</v>
      </c>
      <c r="I1506" s="3">
        <v>200</v>
      </c>
    </row>
    <row r="1507" spans="1:9" x14ac:dyDescent="0.25">
      <c r="A1507" s="602"/>
      <c r="B1507" s="589"/>
      <c r="C1507" s="119" t="s">
        <v>39</v>
      </c>
      <c r="D1507" s="120" t="s">
        <v>40</v>
      </c>
      <c r="E1507" s="10" t="s">
        <v>14</v>
      </c>
      <c r="F1507" s="10" t="s">
        <v>15</v>
      </c>
      <c r="G1507" s="3">
        <v>100</v>
      </c>
      <c r="H1507" s="3">
        <v>20000</v>
      </c>
      <c r="I1507" s="3">
        <v>200</v>
      </c>
    </row>
    <row r="1508" spans="1:9" x14ac:dyDescent="0.25">
      <c r="A1508" s="602"/>
      <c r="B1508" s="589"/>
      <c r="C1508" s="119" t="s">
        <v>41</v>
      </c>
      <c r="D1508" s="120" t="s">
        <v>42</v>
      </c>
      <c r="E1508" s="10" t="s">
        <v>14</v>
      </c>
      <c r="F1508" s="10" t="s">
        <v>15</v>
      </c>
      <c r="G1508" s="3">
        <v>650</v>
      </c>
      <c r="H1508" s="3">
        <v>65000</v>
      </c>
      <c r="I1508" s="3">
        <v>100</v>
      </c>
    </row>
    <row r="1509" spans="1:9" x14ac:dyDescent="0.25">
      <c r="A1509" s="602"/>
      <c r="B1509" s="589"/>
      <c r="C1509" s="119" t="s">
        <v>43</v>
      </c>
      <c r="D1509" s="120" t="s">
        <v>44</v>
      </c>
      <c r="E1509" s="10" t="s">
        <v>14</v>
      </c>
      <c r="F1509" s="10" t="s">
        <v>15</v>
      </c>
      <c r="G1509" s="3">
        <v>1700</v>
      </c>
      <c r="H1509" s="3">
        <v>34000</v>
      </c>
      <c r="I1509" s="3">
        <v>20</v>
      </c>
    </row>
    <row r="1510" spans="1:9" x14ac:dyDescent="0.25">
      <c r="A1510" s="602"/>
      <c r="B1510" s="589"/>
      <c r="C1510" s="119" t="s">
        <v>45</v>
      </c>
      <c r="D1510" s="120" t="s">
        <v>46</v>
      </c>
      <c r="E1510" s="10" t="s">
        <v>14</v>
      </c>
      <c r="F1510" s="10" t="s">
        <v>15</v>
      </c>
      <c r="G1510" s="3">
        <v>3200</v>
      </c>
      <c r="H1510" s="3">
        <v>64000</v>
      </c>
      <c r="I1510" s="3">
        <v>20</v>
      </c>
    </row>
    <row r="1511" spans="1:9" x14ac:dyDescent="0.25">
      <c r="A1511" s="602"/>
      <c r="B1511" s="589"/>
      <c r="C1511" s="119" t="s">
        <v>47</v>
      </c>
      <c r="D1511" s="120" t="s">
        <v>48</v>
      </c>
      <c r="E1511" s="10" t="s">
        <v>14</v>
      </c>
      <c r="F1511" s="10" t="s">
        <v>49</v>
      </c>
      <c r="G1511" s="3">
        <v>620</v>
      </c>
      <c r="H1511" s="3">
        <v>1767000</v>
      </c>
      <c r="I1511" s="3">
        <v>2850</v>
      </c>
    </row>
    <row r="1512" spans="1:9" x14ac:dyDescent="0.25">
      <c r="A1512" s="602"/>
      <c r="B1512" s="589"/>
      <c r="C1512" s="119" t="s">
        <v>50</v>
      </c>
      <c r="D1512" s="120" t="s">
        <v>51</v>
      </c>
      <c r="E1512" s="10" t="s">
        <v>14</v>
      </c>
      <c r="F1512" s="10" t="s">
        <v>49</v>
      </c>
      <c r="G1512" s="3">
        <v>900</v>
      </c>
      <c r="H1512" s="3">
        <v>36000</v>
      </c>
      <c r="I1512" s="3">
        <v>40</v>
      </c>
    </row>
    <row r="1513" spans="1:9" ht="30" x14ac:dyDescent="0.25">
      <c r="A1513" s="602"/>
      <c r="B1513" s="589"/>
      <c r="C1513" s="119" t="s">
        <v>52</v>
      </c>
      <c r="D1513" s="120" t="s">
        <v>53</v>
      </c>
      <c r="E1513" s="10" t="s">
        <v>14</v>
      </c>
      <c r="F1513" s="10" t="s">
        <v>15</v>
      </c>
      <c r="G1513" s="3">
        <v>150</v>
      </c>
      <c r="H1513" s="3">
        <v>30000</v>
      </c>
      <c r="I1513" s="3">
        <v>200</v>
      </c>
    </row>
    <row r="1514" spans="1:9" x14ac:dyDescent="0.25">
      <c r="A1514" s="602"/>
      <c r="B1514" s="589"/>
      <c r="C1514" s="119" t="s">
        <v>54</v>
      </c>
      <c r="D1514" s="120" t="s">
        <v>55</v>
      </c>
      <c r="E1514" s="10" t="s">
        <v>14</v>
      </c>
      <c r="F1514" s="10" t="s">
        <v>15</v>
      </c>
      <c r="G1514" s="3">
        <v>1790</v>
      </c>
      <c r="H1514" s="3">
        <v>71600</v>
      </c>
      <c r="I1514" s="3">
        <v>40</v>
      </c>
    </row>
    <row r="1515" spans="1:9" ht="30" x14ac:dyDescent="0.25">
      <c r="A1515" s="602"/>
      <c r="B1515" s="589"/>
      <c r="C1515" s="119" t="s">
        <v>56</v>
      </c>
      <c r="D1515" s="120" t="s">
        <v>57</v>
      </c>
      <c r="E1515" s="10" t="s">
        <v>14</v>
      </c>
      <c r="F1515" s="10" t="s">
        <v>15</v>
      </c>
      <c r="G1515" s="3">
        <v>1500</v>
      </c>
      <c r="H1515" s="3">
        <v>30000</v>
      </c>
      <c r="I1515" s="3">
        <v>20</v>
      </c>
    </row>
    <row r="1516" spans="1:9" x14ac:dyDescent="0.25">
      <c r="A1516" s="602"/>
      <c r="B1516" s="589"/>
      <c r="C1516" s="119" t="s">
        <v>58</v>
      </c>
      <c r="D1516" s="120" t="s">
        <v>59</v>
      </c>
      <c r="E1516" s="10" t="s">
        <v>14</v>
      </c>
      <c r="F1516" s="10" t="s">
        <v>30</v>
      </c>
      <c r="G1516" s="3">
        <v>120</v>
      </c>
      <c r="H1516" s="3">
        <v>12000</v>
      </c>
      <c r="I1516" s="3">
        <v>100</v>
      </c>
    </row>
    <row r="1517" spans="1:9" x14ac:dyDescent="0.25">
      <c r="A1517" s="602"/>
      <c r="B1517" s="589"/>
      <c r="C1517" s="119" t="s">
        <v>60</v>
      </c>
      <c r="D1517" s="120" t="s">
        <v>61</v>
      </c>
      <c r="E1517" s="10" t="s">
        <v>14</v>
      </c>
      <c r="F1517" s="10" t="s">
        <v>15</v>
      </c>
      <c r="G1517" s="3">
        <v>35</v>
      </c>
      <c r="H1517" s="3">
        <v>16800</v>
      </c>
      <c r="I1517" s="3">
        <v>480</v>
      </c>
    </row>
    <row r="1518" spans="1:9" x14ac:dyDescent="0.25">
      <c r="A1518" s="602"/>
      <c r="B1518" s="589"/>
      <c r="C1518" s="119" t="s">
        <v>62</v>
      </c>
      <c r="D1518" s="120" t="s">
        <v>63</v>
      </c>
      <c r="E1518" s="10" t="s">
        <v>14</v>
      </c>
      <c r="F1518" s="10" t="s">
        <v>15</v>
      </c>
      <c r="G1518" s="3">
        <v>70</v>
      </c>
      <c r="H1518" s="3">
        <v>33600</v>
      </c>
      <c r="I1518" s="3">
        <v>480</v>
      </c>
    </row>
    <row r="1519" spans="1:9" x14ac:dyDescent="0.25">
      <c r="A1519" s="602"/>
      <c r="B1519" s="10">
        <v>4264</v>
      </c>
      <c r="C1519" s="124" t="s">
        <v>64</v>
      </c>
      <c r="D1519" s="129" t="s">
        <v>65</v>
      </c>
      <c r="E1519" s="6" t="s">
        <v>14</v>
      </c>
      <c r="F1519" s="6" t="s">
        <v>66</v>
      </c>
      <c r="G1519" s="7">
        <v>470</v>
      </c>
      <c r="H1519" s="7">
        <v>10340000</v>
      </c>
      <c r="I1519" s="7">
        <v>22000</v>
      </c>
    </row>
    <row r="1520" spans="1:9" x14ac:dyDescent="0.25">
      <c r="A1520" s="602"/>
      <c r="B1520" s="589">
        <v>4267</v>
      </c>
      <c r="C1520" s="119" t="s">
        <v>67</v>
      </c>
      <c r="D1520" s="120" t="s">
        <v>68</v>
      </c>
      <c r="E1520" s="10" t="s">
        <v>14</v>
      </c>
      <c r="F1520" s="10" t="s">
        <v>15</v>
      </c>
      <c r="G1520" s="3">
        <v>300</v>
      </c>
      <c r="H1520" s="3">
        <v>84000</v>
      </c>
      <c r="I1520" s="3">
        <v>280</v>
      </c>
    </row>
    <row r="1521" spans="1:9" x14ac:dyDescent="0.25">
      <c r="A1521" s="602"/>
      <c r="B1521" s="589"/>
      <c r="C1521" s="119" t="s">
        <v>69</v>
      </c>
      <c r="D1521" s="120" t="s">
        <v>70</v>
      </c>
      <c r="E1521" s="10" t="s">
        <v>14</v>
      </c>
      <c r="F1521" s="10" t="s">
        <v>15</v>
      </c>
      <c r="G1521" s="3">
        <v>800</v>
      </c>
      <c r="H1521" s="3">
        <v>9600</v>
      </c>
      <c r="I1521" s="3">
        <v>12</v>
      </c>
    </row>
    <row r="1522" spans="1:9" x14ac:dyDescent="0.25">
      <c r="A1522" s="602"/>
      <c r="B1522" s="589"/>
      <c r="C1522" s="119" t="s">
        <v>71</v>
      </c>
      <c r="D1522" s="120" t="s">
        <v>72</v>
      </c>
      <c r="E1522" s="10" t="s">
        <v>14</v>
      </c>
      <c r="F1522" s="10" t="s">
        <v>15</v>
      </c>
      <c r="G1522" s="3">
        <v>2600</v>
      </c>
      <c r="H1522" s="3">
        <v>156000</v>
      </c>
      <c r="I1522" s="3">
        <v>60</v>
      </c>
    </row>
    <row r="1523" spans="1:9" x14ac:dyDescent="0.25">
      <c r="A1523" s="602"/>
      <c r="B1523" s="589"/>
      <c r="C1523" s="119" t="s">
        <v>73</v>
      </c>
      <c r="D1523" s="120" t="s">
        <v>74</v>
      </c>
      <c r="E1523" s="10" t="s">
        <v>14</v>
      </c>
      <c r="F1523" s="10" t="s">
        <v>15</v>
      </c>
      <c r="G1523" s="3">
        <v>17140</v>
      </c>
      <c r="H1523" s="3">
        <v>239960</v>
      </c>
      <c r="I1523" s="3">
        <v>14</v>
      </c>
    </row>
    <row r="1524" spans="1:9" x14ac:dyDescent="0.25">
      <c r="A1524" s="602"/>
      <c r="B1524" s="589"/>
      <c r="C1524" s="119" t="s">
        <v>75</v>
      </c>
      <c r="D1524" s="120" t="s">
        <v>76</v>
      </c>
      <c r="E1524" s="10" t="s">
        <v>14</v>
      </c>
      <c r="F1524" s="10" t="s">
        <v>15</v>
      </c>
      <c r="G1524" s="3">
        <v>600</v>
      </c>
      <c r="H1524" s="3">
        <v>7200</v>
      </c>
      <c r="I1524" s="3">
        <v>12</v>
      </c>
    </row>
    <row r="1525" spans="1:9" x14ac:dyDescent="0.25">
      <c r="A1525" s="602"/>
      <c r="B1525" s="589"/>
      <c r="C1525" s="119" t="s">
        <v>77</v>
      </c>
      <c r="D1525" s="120" t="s">
        <v>78</v>
      </c>
      <c r="E1525" s="10" t="s">
        <v>14</v>
      </c>
      <c r="F1525" s="10" t="s">
        <v>15</v>
      </c>
      <c r="G1525" s="3">
        <v>2700</v>
      </c>
      <c r="H1525" s="3">
        <v>32400</v>
      </c>
      <c r="I1525" s="3">
        <v>12</v>
      </c>
    </row>
    <row r="1526" spans="1:9" x14ac:dyDescent="0.25">
      <c r="A1526" s="602"/>
      <c r="B1526" s="589"/>
      <c r="C1526" s="119" t="s">
        <v>79</v>
      </c>
      <c r="D1526" s="120" t="s">
        <v>80</v>
      </c>
      <c r="E1526" s="10" t="s">
        <v>14</v>
      </c>
      <c r="F1526" s="10" t="s">
        <v>15</v>
      </c>
      <c r="G1526" s="3">
        <v>500</v>
      </c>
      <c r="H1526" s="3">
        <v>200000</v>
      </c>
      <c r="I1526" s="3">
        <v>400</v>
      </c>
    </row>
    <row r="1527" spans="1:9" x14ac:dyDescent="0.25">
      <c r="A1527" s="602"/>
      <c r="B1527" s="589"/>
      <c r="C1527" s="119" t="s">
        <v>81</v>
      </c>
      <c r="D1527" s="120" t="s">
        <v>82</v>
      </c>
      <c r="E1527" s="10" t="s">
        <v>14</v>
      </c>
      <c r="F1527" s="10" t="s">
        <v>15</v>
      </c>
      <c r="G1527" s="3">
        <v>200</v>
      </c>
      <c r="H1527" s="3">
        <v>64000</v>
      </c>
      <c r="I1527" s="3">
        <v>320</v>
      </c>
    </row>
    <row r="1528" spans="1:9" x14ac:dyDescent="0.25">
      <c r="A1528" s="602"/>
      <c r="B1528" s="589"/>
      <c r="C1528" s="119" t="s">
        <v>83</v>
      </c>
      <c r="D1528" s="120" t="s">
        <v>84</v>
      </c>
      <c r="E1528" s="10" t="s">
        <v>14</v>
      </c>
      <c r="F1528" s="10" t="s">
        <v>15</v>
      </c>
      <c r="G1528" s="3">
        <v>7000</v>
      </c>
      <c r="H1528" s="3">
        <v>84000</v>
      </c>
      <c r="I1528" s="3">
        <v>12</v>
      </c>
    </row>
    <row r="1529" spans="1:9" x14ac:dyDescent="0.25">
      <c r="A1529" s="602"/>
      <c r="B1529" s="589"/>
      <c r="C1529" s="119" t="s">
        <v>85</v>
      </c>
      <c r="D1529" s="120" t="s">
        <v>86</v>
      </c>
      <c r="E1529" s="10" t="s">
        <v>14</v>
      </c>
      <c r="F1529" s="10" t="s">
        <v>15</v>
      </c>
      <c r="G1529" s="3">
        <v>700</v>
      </c>
      <c r="H1529" s="3">
        <v>8400</v>
      </c>
      <c r="I1529" s="3">
        <v>12</v>
      </c>
    </row>
    <row r="1530" spans="1:9" x14ac:dyDescent="0.25">
      <c r="A1530" s="602"/>
      <c r="B1530" s="589"/>
      <c r="C1530" s="119" t="s">
        <v>87</v>
      </c>
      <c r="D1530" s="120" t="s">
        <v>88</v>
      </c>
      <c r="E1530" s="10" t="s">
        <v>14</v>
      </c>
      <c r="F1530" s="10" t="s">
        <v>15</v>
      </c>
      <c r="G1530" s="3">
        <v>450</v>
      </c>
      <c r="H1530" s="3">
        <v>90000</v>
      </c>
      <c r="I1530" s="3">
        <v>200</v>
      </c>
    </row>
    <row r="1531" spans="1:9" x14ac:dyDescent="0.25">
      <c r="A1531" s="602"/>
      <c r="B1531" s="589"/>
      <c r="C1531" s="119" t="s">
        <v>89</v>
      </c>
      <c r="D1531" s="120" t="s">
        <v>90</v>
      </c>
      <c r="E1531" s="10" t="s">
        <v>14</v>
      </c>
      <c r="F1531" s="10" t="s">
        <v>15</v>
      </c>
      <c r="G1531" s="3">
        <v>10000</v>
      </c>
      <c r="H1531" s="3">
        <v>120000</v>
      </c>
      <c r="I1531" s="3">
        <v>12</v>
      </c>
    </row>
    <row r="1532" spans="1:9" x14ac:dyDescent="0.25">
      <c r="A1532" s="602"/>
      <c r="B1532" s="589"/>
      <c r="C1532" s="119" t="s">
        <v>91</v>
      </c>
      <c r="D1532" s="120" t="s">
        <v>92</v>
      </c>
      <c r="E1532" s="10" t="s">
        <v>14</v>
      </c>
      <c r="F1532" s="10" t="s">
        <v>15</v>
      </c>
      <c r="G1532" s="3">
        <v>500</v>
      </c>
      <c r="H1532" s="3">
        <v>20000</v>
      </c>
      <c r="I1532" s="3">
        <v>40</v>
      </c>
    </row>
    <row r="1533" spans="1:9" x14ac:dyDescent="0.25">
      <c r="A1533" s="602"/>
      <c r="B1533" s="589"/>
      <c r="C1533" s="119" t="s">
        <v>93</v>
      </c>
      <c r="D1533" s="120" t="s">
        <v>94</v>
      </c>
      <c r="E1533" s="10" t="s">
        <v>14</v>
      </c>
      <c r="F1533" s="10" t="s">
        <v>15</v>
      </c>
      <c r="G1533" s="3">
        <v>800</v>
      </c>
      <c r="H1533" s="3">
        <v>16000</v>
      </c>
      <c r="I1533" s="3">
        <v>20</v>
      </c>
    </row>
    <row r="1534" spans="1:9" x14ac:dyDescent="0.25">
      <c r="A1534" s="602"/>
      <c r="B1534" s="589"/>
      <c r="C1534" s="119" t="s">
        <v>95</v>
      </c>
      <c r="D1534" s="120" t="s">
        <v>96</v>
      </c>
      <c r="E1534" s="10" t="s">
        <v>14</v>
      </c>
      <c r="F1534" s="10" t="s">
        <v>66</v>
      </c>
      <c r="G1534" s="3">
        <v>500</v>
      </c>
      <c r="H1534" s="3">
        <v>20000</v>
      </c>
      <c r="I1534" s="3">
        <v>40</v>
      </c>
    </row>
    <row r="1535" spans="1:9" x14ac:dyDescent="0.25">
      <c r="A1535" s="602"/>
      <c r="B1535" s="589"/>
      <c r="C1535" s="119" t="s">
        <v>97</v>
      </c>
      <c r="D1535" s="120" t="s">
        <v>96</v>
      </c>
      <c r="E1535" s="10" t="s">
        <v>14</v>
      </c>
      <c r="F1535" s="10" t="s">
        <v>66</v>
      </c>
      <c r="G1535" s="3">
        <v>150</v>
      </c>
      <c r="H1535" s="3">
        <v>30000</v>
      </c>
      <c r="I1535" s="3">
        <v>200</v>
      </c>
    </row>
    <row r="1536" spans="1:9" x14ac:dyDescent="0.25">
      <c r="A1536" s="602"/>
      <c r="B1536" s="589"/>
      <c r="C1536" s="119" t="s">
        <v>98</v>
      </c>
      <c r="D1536" s="120" t="s">
        <v>99</v>
      </c>
      <c r="E1536" s="10" t="s">
        <v>14</v>
      </c>
      <c r="F1536" s="10" t="s">
        <v>66</v>
      </c>
      <c r="G1536" s="3">
        <v>1000</v>
      </c>
      <c r="H1536" s="3">
        <v>120000</v>
      </c>
      <c r="I1536" s="3">
        <v>120</v>
      </c>
    </row>
    <row r="1537" spans="1:9" x14ac:dyDescent="0.25">
      <c r="A1537" s="602"/>
      <c r="B1537" s="589"/>
      <c r="C1537" s="119" t="s">
        <v>100</v>
      </c>
      <c r="D1537" s="120" t="s">
        <v>101</v>
      </c>
      <c r="E1537" s="10" t="s">
        <v>14</v>
      </c>
      <c r="F1537" s="10" t="s">
        <v>66</v>
      </c>
      <c r="G1537" s="3">
        <v>800</v>
      </c>
      <c r="H1537" s="3">
        <v>32000</v>
      </c>
      <c r="I1537" s="3">
        <v>40</v>
      </c>
    </row>
    <row r="1538" spans="1:9" x14ac:dyDescent="0.25">
      <c r="A1538" s="602"/>
      <c r="B1538" s="589"/>
      <c r="C1538" s="119" t="s">
        <v>102</v>
      </c>
      <c r="D1538" s="120" t="s">
        <v>103</v>
      </c>
      <c r="E1538" s="10" t="s">
        <v>14</v>
      </c>
      <c r="F1538" s="10" t="s">
        <v>15</v>
      </c>
      <c r="G1538" s="3">
        <v>800</v>
      </c>
      <c r="H1538" s="3">
        <v>32000</v>
      </c>
      <c r="I1538" s="3">
        <v>40</v>
      </c>
    </row>
    <row r="1539" spans="1:9" x14ac:dyDescent="0.25">
      <c r="A1539" s="602"/>
      <c r="B1539" s="589"/>
      <c r="C1539" s="119" t="s">
        <v>104</v>
      </c>
      <c r="D1539" s="120" t="s">
        <v>105</v>
      </c>
      <c r="E1539" s="10" t="s">
        <v>14</v>
      </c>
      <c r="F1539" s="10" t="s">
        <v>15</v>
      </c>
      <c r="G1539" s="3">
        <v>500</v>
      </c>
      <c r="H1539" s="3">
        <v>100000</v>
      </c>
      <c r="I1539" s="3">
        <v>200</v>
      </c>
    </row>
    <row r="1540" spans="1:9" x14ac:dyDescent="0.25">
      <c r="A1540" s="602"/>
      <c r="B1540" s="589"/>
      <c r="C1540" s="119" t="s">
        <v>106</v>
      </c>
      <c r="D1540" s="120" t="s">
        <v>107</v>
      </c>
      <c r="E1540" s="10" t="s">
        <v>14</v>
      </c>
      <c r="F1540" s="10" t="s">
        <v>15</v>
      </c>
      <c r="G1540" s="3">
        <v>1000</v>
      </c>
      <c r="H1540" s="3">
        <v>20000</v>
      </c>
      <c r="I1540" s="3">
        <v>20</v>
      </c>
    </row>
    <row r="1541" spans="1:9" ht="30" x14ac:dyDescent="0.25">
      <c r="A1541" s="602"/>
      <c r="B1541" s="589"/>
      <c r="C1541" s="119" t="s">
        <v>108</v>
      </c>
      <c r="D1541" s="120" t="s">
        <v>109</v>
      </c>
      <c r="E1541" s="10" t="s">
        <v>14</v>
      </c>
      <c r="F1541" s="10" t="s">
        <v>15</v>
      </c>
      <c r="G1541" s="3">
        <v>1200</v>
      </c>
      <c r="H1541" s="3">
        <v>14400</v>
      </c>
      <c r="I1541" s="3">
        <v>12</v>
      </c>
    </row>
    <row r="1542" spans="1:9" x14ac:dyDescent="0.25">
      <c r="A1542" s="602"/>
      <c r="B1542" s="589">
        <v>4269</v>
      </c>
      <c r="C1542" s="124">
        <v>24451140</v>
      </c>
      <c r="D1542" s="129" t="s">
        <v>110</v>
      </c>
      <c r="E1542" s="6" t="s">
        <v>14</v>
      </c>
      <c r="F1542" s="6" t="s">
        <v>49</v>
      </c>
      <c r="G1542" s="7">
        <v>2800</v>
      </c>
      <c r="H1542" s="7">
        <v>280000</v>
      </c>
      <c r="I1542" s="7">
        <v>100</v>
      </c>
    </row>
    <row r="1543" spans="1:9" x14ac:dyDescent="0.25">
      <c r="A1543" s="602"/>
      <c r="B1543" s="589"/>
      <c r="C1543" s="124">
        <v>24451140</v>
      </c>
      <c r="D1543" s="129" t="s">
        <v>111</v>
      </c>
      <c r="E1543" s="6" t="s">
        <v>14</v>
      </c>
      <c r="F1543" s="6" t="s">
        <v>15</v>
      </c>
      <c r="G1543" s="7">
        <v>800</v>
      </c>
      <c r="H1543" s="7">
        <v>80000</v>
      </c>
      <c r="I1543" s="7">
        <v>100</v>
      </c>
    </row>
    <row r="1544" spans="1:9" x14ac:dyDescent="0.25">
      <c r="A1544" s="602"/>
      <c r="B1544" s="589"/>
      <c r="C1544" s="124">
        <v>33141129</v>
      </c>
      <c r="D1544" s="129" t="s">
        <v>112</v>
      </c>
      <c r="E1544" s="6" t="s">
        <v>14</v>
      </c>
      <c r="F1544" s="6" t="s">
        <v>15</v>
      </c>
      <c r="G1544" s="7">
        <v>20</v>
      </c>
      <c r="H1544" s="7">
        <v>1060000</v>
      </c>
      <c r="I1544" s="7">
        <v>53000</v>
      </c>
    </row>
    <row r="1545" spans="1:9" x14ac:dyDescent="0.25">
      <c r="A1545" s="602"/>
      <c r="B1545" s="589"/>
      <c r="C1545" s="124">
        <v>38411200</v>
      </c>
      <c r="D1545" s="129" t="s">
        <v>113</v>
      </c>
      <c r="E1545" s="6" t="s">
        <v>14</v>
      </c>
      <c r="F1545" s="6" t="s">
        <v>15</v>
      </c>
      <c r="G1545" s="7">
        <v>20000</v>
      </c>
      <c r="H1545" s="7">
        <v>80000</v>
      </c>
      <c r="I1545" s="7">
        <v>4</v>
      </c>
    </row>
    <row r="1546" spans="1:9" ht="15.75" thickBot="1" x14ac:dyDescent="0.3">
      <c r="A1546" s="602"/>
      <c r="B1546" s="758">
        <v>5129</v>
      </c>
      <c r="C1546" s="523" t="s">
        <v>6856</v>
      </c>
      <c r="D1546" s="523" t="s">
        <v>6857</v>
      </c>
      <c r="E1546" s="523" t="s">
        <v>14</v>
      </c>
      <c r="F1546" s="523" t="s">
        <v>15</v>
      </c>
      <c r="G1546" s="533">
        <v>199000</v>
      </c>
      <c r="H1546" s="533">
        <v>199000</v>
      </c>
      <c r="I1546" s="3">
        <v>1</v>
      </c>
    </row>
    <row r="1547" spans="1:9" ht="15.75" thickBot="1" x14ac:dyDescent="0.3">
      <c r="A1547" s="602"/>
      <c r="B1547" s="759"/>
      <c r="C1547" s="523" t="s">
        <v>6858</v>
      </c>
      <c r="D1547" s="523" t="s">
        <v>6859</v>
      </c>
      <c r="E1547" s="523" t="s">
        <v>14</v>
      </c>
      <c r="F1547" s="523" t="s">
        <v>15</v>
      </c>
      <c r="G1547" s="532" t="s">
        <v>6861</v>
      </c>
      <c r="H1547" s="532" t="s">
        <v>6861</v>
      </c>
      <c r="I1547" s="3">
        <v>1</v>
      </c>
    </row>
    <row r="1548" spans="1:9" ht="15.75" thickBot="1" x14ac:dyDescent="0.3">
      <c r="A1548" s="602"/>
      <c r="B1548" s="760"/>
      <c r="C1548" s="523" t="s">
        <v>6860</v>
      </c>
      <c r="D1548" s="523" t="s">
        <v>5472</v>
      </c>
      <c r="E1548" s="523" t="s">
        <v>14</v>
      </c>
      <c r="F1548" s="523" t="s">
        <v>15</v>
      </c>
      <c r="G1548" s="533">
        <v>150000</v>
      </c>
      <c r="H1548" s="533">
        <v>150000</v>
      </c>
      <c r="I1548" s="3">
        <v>1</v>
      </c>
    </row>
    <row r="1549" spans="1:9" x14ac:dyDescent="0.25">
      <c r="A1549" s="602"/>
      <c r="B1549" s="589">
        <v>5122</v>
      </c>
      <c r="C1549" s="119" t="s">
        <v>114</v>
      </c>
      <c r="D1549" s="120" t="s">
        <v>115</v>
      </c>
      <c r="E1549" s="10" t="s">
        <v>14</v>
      </c>
      <c r="F1549" s="10" t="s">
        <v>15</v>
      </c>
      <c r="G1549" s="3">
        <v>260000</v>
      </c>
      <c r="H1549" s="3">
        <v>2080000</v>
      </c>
      <c r="I1549" s="3">
        <v>8</v>
      </c>
    </row>
    <row r="1550" spans="1:9" ht="30" x14ac:dyDescent="0.25">
      <c r="A1550" s="602"/>
      <c r="B1550" s="589"/>
      <c r="C1550" s="119" t="s">
        <v>116</v>
      </c>
      <c r="D1550" s="120" t="s">
        <v>117</v>
      </c>
      <c r="E1550" s="10" t="s">
        <v>14</v>
      </c>
      <c r="F1550" s="10" t="s">
        <v>15</v>
      </c>
      <c r="G1550" s="3">
        <v>170000</v>
      </c>
      <c r="H1550" s="3">
        <v>1020000</v>
      </c>
      <c r="I1550" s="3">
        <v>6</v>
      </c>
    </row>
    <row r="1551" spans="1:9" x14ac:dyDescent="0.25">
      <c r="A1551" s="602"/>
      <c r="B1551" s="588" t="s">
        <v>118</v>
      </c>
      <c r="C1551" s="588"/>
      <c r="D1551" s="588"/>
      <c r="E1551" s="588"/>
      <c r="F1551" s="588"/>
      <c r="G1551" s="588"/>
      <c r="H1551" s="72">
        <v>28230000</v>
      </c>
      <c r="I1551" s="72"/>
    </row>
    <row r="1552" spans="1:9" x14ac:dyDescent="0.25">
      <c r="A1552" s="602"/>
      <c r="B1552" s="589">
        <v>4212</v>
      </c>
      <c r="C1552" s="124">
        <v>65211100</v>
      </c>
      <c r="D1552" s="129" t="s">
        <v>119</v>
      </c>
      <c r="E1552" s="6" t="s">
        <v>120</v>
      </c>
      <c r="F1552" s="6" t="s">
        <v>121</v>
      </c>
      <c r="G1552" s="7">
        <v>5000000</v>
      </c>
      <c r="H1552" s="7">
        <v>5000000</v>
      </c>
      <c r="I1552" s="7">
        <v>1</v>
      </c>
    </row>
    <row r="1553" spans="1:9" x14ac:dyDescent="0.25">
      <c r="A1553" s="602"/>
      <c r="B1553" s="589"/>
      <c r="C1553" s="124">
        <v>65311100</v>
      </c>
      <c r="D1553" s="129" t="s">
        <v>122</v>
      </c>
      <c r="E1553" s="6" t="s">
        <v>120</v>
      </c>
      <c r="F1553" s="6" t="s">
        <v>121</v>
      </c>
      <c r="G1553" s="7">
        <v>10500000</v>
      </c>
      <c r="H1553" s="7">
        <v>10500000</v>
      </c>
      <c r="I1553" s="7">
        <v>1</v>
      </c>
    </row>
    <row r="1554" spans="1:9" x14ac:dyDescent="0.25">
      <c r="A1554" s="602"/>
      <c r="B1554" s="589">
        <v>4213</v>
      </c>
      <c r="C1554" s="124">
        <v>65111100</v>
      </c>
      <c r="D1554" s="129" t="s">
        <v>123</v>
      </c>
      <c r="E1554" s="6" t="s">
        <v>120</v>
      </c>
      <c r="F1554" s="6" t="s">
        <v>121</v>
      </c>
      <c r="G1554" s="7">
        <v>900000</v>
      </c>
      <c r="H1554" s="7">
        <v>900000</v>
      </c>
      <c r="I1554" s="7">
        <v>1</v>
      </c>
    </row>
    <row r="1555" spans="1:9" ht="60" x14ac:dyDescent="0.25">
      <c r="A1555" s="602"/>
      <c r="B1555" s="589"/>
      <c r="C1555" s="119" t="s">
        <v>124</v>
      </c>
      <c r="D1555" s="120" t="s">
        <v>125</v>
      </c>
      <c r="E1555" s="10" t="s">
        <v>126</v>
      </c>
      <c r="F1555" s="10" t="s">
        <v>121</v>
      </c>
      <c r="G1555" s="3">
        <v>100000</v>
      </c>
      <c r="H1555" s="3">
        <v>100000</v>
      </c>
      <c r="I1555" s="3">
        <v>1</v>
      </c>
    </row>
    <row r="1556" spans="1:9" ht="30" x14ac:dyDescent="0.25">
      <c r="A1556" s="602"/>
      <c r="B1556" s="589">
        <v>4214</v>
      </c>
      <c r="C1556" s="119" t="s">
        <v>127</v>
      </c>
      <c r="D1556" s="120" t="s">
        <v>128</v>
      </c>
      <c r="E1556" s="10" t="s">
        <v>120</v>
      </c>
      <c r="F1556" s="10" t="s">
        <v>121</v>
      </c>
      <c r="G1556" s="3">
        <v>1700000</v>
      </c>
      <c r="H1556" s="3">
        <v>1700000</v>
      </c>
      <c r="I1556" s="3">
        <v>1</v>
      </c>
    </row>
    <row r="1557" spans="1:9" ht="30" x14ac:dyDescent="0.25">
      <c r="A1557" s="602"/>
      <c r="B1557" s="589"/>
      <c r="C1557" s="119" t="s">
        <v>129</v>
      </c>
      <c r="D1557" s="120" t="s">
        <v>130</v>
      </c>
      <c r="E1557" s="10" t="s">
        <v>14</v>
      </c>
      <c r="F1557" s="10" t="s">
        <v>121</v>
      </c>
      <c r="G1557" s="3">
        <v>2650000</v>
      </c>
      <c r="H1557" s="3">
        <v>2650000</v>
      </c>
      <c r="I1557" s="3">
        <v>1</v>
      </c>
    </row>
    <row r="1558" spans="1:9" ht="30" x14ac:dyDescent="0.25">
      <c r="A1558" s="602"/>
      <c r="B1558" s="589"/>
      <c r="C1558" s="124">
        <v>64211130</v>
      </c>
      <c r="D1558" s="129" t="s">
        <v>131</v>
      </c>
      <c r="E1558" s="6" t="s">
        <v>120</v>
      </c>
      <c r="F1558" s="6" t="s">
        <v>121</v>
      </c>
      <c r="G1558" s="7">
        <v>996000</v>
      </c>
      <c r="H1558" s="7">
        <v>996000</v>
      </c>
      <c r="I1558" s="7">
        <v>1</v>
      </c>
    </row>
    <row r="1559" spans="1:9" ht="30" x14ac:dyDescent="0.25">
      <c r="A1559" s="602"/>
      <c r="B1559" s="589"/>
      <c r="C1559" s="119" t="s">
        <v>132</v>
      </c>
      <c r="D1559" s="120" t="s">
        <v>133</v>
      </c>
      <c r="E1559" s="10" t="s">
        <v>14</v>
      </c>
      <c r="F1559" s="10" t="s">
        <v>121</v>
      </c>
      <c r="G1559" s="3">
        <v>150000</v>
      </c>
      <c r="H1559" s="3">
        <v>150000</v>
      </c>
      <c r="I1559" s="3">
        <v>1</v>
      </c>
    </row>
    <row r="1560" spans="1:9" ht="30" x14ac:dyDescent="0.25">
      <c r="A1560" s="602"/>
      <c r="B1560" s="589">
        <v>4215</v>
      </c>
      <c r="C1560" s="119" t="s">
        <v>134</v>
      </c>
      <c r="D1560" s="120" t="s">
        <v>135</v>
      </c>
      <c r="E1560" s="10" t="s">
        <v>120</v>
      </c>
      <c r="F1560" s="10" t="s">
        <v>121</v>
      </c>
      <c r="G1560" s="3">
        <v>135000</v>
      </c>
      <c r="H1560" s="3">
        <v>135000</v>
      </c>
      <c r="I1560" s="3">
        <v>1</v>
      </c>
    </row>
    <row r="1561" spans="1:9" ht="30" x14ac:dyDescent="0.25">
      <c r="A1561" s="602"/>
      <c r="B1561" s="589"/>
      <c r="C1561" s="119" t="s">
        <v>136</v>
      </c>
      <c r="D1561" s="120" t="s">
        <v>135</v>
      </c>
      <c r="E1561" s="10" t="s">
        <v>120</v>
      </c>
      <c r="F1561" s="10" t="s">
        <v>121</v>
      </c>
      <c r="G1561" s="3">
        <v>135000</v>
      </c>
      <c r="H1561" s="3">
        <v>135000</v>
      </c>
      <c r="I1561" s="3">
        <v>1</v>
      </c>
    </row>
    <row r="1562" spans="1:9" ht="30" x14ac:dyDescent="0.25">
      <c r="A1562" s="602"/>
      <c r="B1562" s="589"/>
      <c r="C1562" s="119" t="s">
        <v>137</v>
      </c>
      <c r="D1562" s="120" t="s">
        <v>135</v>
      </c>
      <c r="E1562" s="10" t="s">
        <v>120</v>
      </c>
      <c r="F1562" s="10" t="s">
        <v>121</v>
      </c>
      <c r="G1562" s="3">
        <v>130000</v>
      </c>
      <c r="H1562" s="3">
        <v>130000</v>
      </c>
      <c r="I1562" s="3">
        <v>1</v>
      </c>
    </row>
    <row r="1563" spans="1:9" ht="30" x14ac:dyDescent="0.25">
      <c r="A1563" s="602"/>
      <c r="B1563" s="10">
        <v>4222</v>
      </c>
      <c r="C1563" s="124">
        <v>60411200</v>
      </c>
      <c r="D1563" s="129" t="s">
        <v>138</v>
      </c>
      <c r="E1563" s="6" t="s">
        <v>120</v>
      </c>
      <c r="F1563" s="6" t="s">
        <v>121</v>
      </c>
      <c r="G1563" s="7">
        <v>1000000</v>
      </c>
      <c r="H1563" s="7">
        <v>1000000</v>
      </c>
      <c r="I1563" s="7">
        <v>1</v>
      </c>
    </row>
    <row r="1564" spans="1:9" ht="30" x14ac:dyDescent="0.25">
      <c r="A1564" s="602"/>
      <c r="B1564" s="10">
        <v>4232</v>
      </c>
      <c r="C1564" s="119" t="s">
        <v>139</v>
      </c>
      <c r="D1564" s="120" t="s">
        <v>140</v>
      </c>
      <c r="E1564" s="10" t="s">
        <v>120</v>
      </c>
      <c r="F1564" s="10" t="s">
        <v>121</v>
      </c>
      <c r="G1564" s="3">
        <v>234000</v>
      </c>
      <c r="H1564" s="3">
        <v>234000</v>
      </c>
      <c r="I1564" s="3">
        <v>1</v>
      </c>
    </row>
    <row r="1565" spans="1:9" ht="30" x14ac:dyDescent="0.25">
      <c r="A1565" s="602"/>
      <c r="B1565" s="10">
        <v>4237</v>
      </c>
      <c r="C1565" s="124">
        <v>79111200</v>
      </c>
      <c r="D1565" s="129" t="s">
        <v>141</v>
      </c>
      <c r="E1565" s="6" t="s">
        <v>120</v>
      </c>
      <c r="F1565" s="6" t="s">
        <v>121</v>
      </c>
      <c r="G1565" s="7">
        <v>1000000</v>
      </c>
      <c r="H1565" s="7">
        <v>1000000</v>
      </c>
      <c r="I1565" s="7">
        <v>1</v>
      </c>
    </row>
    <row r="1566" spans="1:9" ht="45" x14ac:dyDescent="0.25">
      <c r="A1566" s="602"/>
      <c r="B1566" s="10">
        <v>4241</v>
      </c>
      <c r="C1566" s="124">
        <v>76131100</v>
      </c>
      <c r="D1566" s="129" t="s">
        <v>142</v>
      </c>
      <c r="E1566" s="6" t="s">
        <v>120</v>
      </c>
      <c r="F1566" s="6" t="s">
        <v>121</v>
      </c>
      <c r="G1566" s="7">
        <v>100000</v>
      </c>
      <c r="H1566" s="7">
        <v>100000</v>
      </c>
      <c r="I1566" s="7">
        <v>1</v>
      </c>
    </row>
    <row r="1567" spans="1:9" ht="30" x14ac:dyDescent="0.25">
      <c r="A1567" s="602"/>
      <c r="B1567" s="589">
        <v>4252</v>
      </c>
      <c r="C1567" s="119" t="s">
        <v>143</v>
      </c>
      <c r="D1567" s="120" t="s">
        <v>144</v>
      </c>
      <c r="E1567" s="10" t="s">
        <v>126</v>
      </c>
      <c r="F1567" s="10" t="s">
        <v>121</v>
      </c>
      <c r="G1567" s="3">
        <v>700000</v>
      </c>
      <c r="H1567" s="3">
        <v>700000</v>
      </c>
      <c r="I1567" s="3">
        <v>1</v>
      </c>
    </row>
    <row r="1568" spans="1:9" ht="30" x14ac:dyDescent="0.25">
      <c r="A1568" s="602"/>
      <c r="B1568" s="589"/>
      <c r="C1568" s="119" t="s">
        <v>145</v>
      </c>
      <c r="D1568" s="120" t="s">
        <v>144</v>
      </c>
      <c r="E1568" s="10" t="s">
        <v>126</v>
      </c>
      <c r="F1568" s="10" t="s">
        <v>121</v>
      </c>
      <c r="G1568" s="3">
        <v>400000</v>
      </c>
      <c r="H1568" s="3">
        <v>400000</v>
      </c>
      <c r="I1568" s="3">
        <v>1</v>
      </c>
    </row>
    <row r="1569" spans="1:9" ht="30" x14ac:dyDescent="0.25">
      <c r="A1569" s="602"/>
      <c r="B1569" s="589"/>
      <c r="C1569" s="119" t="s">
        <v>146</v>
      </c>
      <c r="D1569" s="120" t="s">
        <v>144</v>
      </c>
      <c r="E1569" s="10" t="s">
        <v>126</v>
      </c>
      <c r="F1569" s="10" t="s">
        <v>121</v>
      </c>
      <c r="G1569" s="3">
        <v>400000</v>
      </c>
      <c r="H1569" s="3">
        <v>400000</v>
      </c>
      <c r="I1569" s="3">
        <v>1</v>
      </c>
    </row>
    <row r="1570" spans="1:9" ht="45" x14ac:dyDescent="0.25">
      <c r="A1570" s="602"/>
      <c r="B1570" s="589"/>
      <c r="C1570" s="119" t="s">
        <v>147</v>
      </c>
      <c r="D1570" s="120" t="s">
        <v>148</v>
      </c>
      <c r="E1570" s="10" t="s">
        <v>149</v>
      </c>
      <c r="F1570" s="10" t="s">
        <v>121</v>
      </c>
      <c r="G1570" s="3">
        <v>435000</v>
      </c>
      <c r="H1570" s="3">
        <v>435000</v>
      </c>
      <c r="I1570" s="3">
        <v>1</v>
      </c>
    </row>
    <row r="1571" spans="1:9" ht="30" x14ac:dyDescent="0.25">
      <c r="A1571" s="602"/>
      <c r="B1571" s="589"/>
      <c r="C1571" s="119" t="s">
        <v>150</v>
      </c>
      <c r="D1571" s="120" t="s">
        <v>151</v>
      </c>
      <c r="E1571" s="10" t="s">
        <v>149</v>
      </c>
      <c r="F1571" s="10" t="s">
        <v>121</v>
      </c>
      <c r="G1571" s="3">
        <v>1010000</v>
      </c>
      <c r="H1571" s="3">
        <v>1010000</v>
      </c>
      <c r="I1571" s="3">
        <v>1</v>
      </c>
    </row>
    <row r="1572" spans="1:9" ht="30" x14ac:dyDescent="0.25">
      <c r="A1572" s="602"/>
      <c r="B1572" s="589"/>
      <c r="C1572" s="119" t="s">
        <v>152</v>
      </c>
      <c r="D1572" s="120" t="s">
        <v>151</v>
      </c>
      <c r="E1572" s="10" t="s">
        <v>149</v>
      </c>
      <c r="F1572" s="10" t="s">
        <v>121</v>
      </c>
      <c r="G1572" s="3">
        <v>555000</v>
      </c>
      <c r="H1572" s="3">
        <v>555000</v>
      </c>
      <c r="I1572" s="3">
        <v>1</v>
      </c>
    </row>
    <row r="1573" spans="1:9" x14ac:dyDescent="0.25">
      <c r="A1573" s="602"/>
      <c r="B1573" s="587" t="s">
        <v>153</v>
      </c>
      <c r="C1573" s="587"/>
      <c r="D1573" s="587"/>
      <c r="E1573" s="587"/>
      <c r="F1573" s="587"/>
      <c r="G1573" s="587"/>
      <c r="H1573" s="2">
        <v>2000000</v>
      </c>
      <c r="I1573" s="2"/>
    </row>
    <row r="1574" spans="1:9" x14ac:dyDescent="0.25">
      <c r="A1574" s="602"/>
      <c r="B1574" s="588" t="s">
        <v>154</v>
      </c>
      <c r="C1574" s="588"/>
      <c r="D1574" s="588"/>
      <c r="E1574" s="588"/>
      <c r="F1574" s="588"/>
      <c r="G1574" s="588"/>
      <c r="H1574" s="72">
        <v>1800000</v>
      </c>
      <c r="I1574" s="72"/>
    </row>
    <row r="1575" spans="1:9" ht="45" x14ac:dyDescent="0.25">
      <c r="A1575" s="602"/>
      <c r="B1575" s="589">
        <v>5134</v>
      </c>
      <c r="C1575" s="119" t="s">
        <v>155</v>
      </c>
      <c r="D1575" s="120" t="s">
        <v>156</v>
      </c>
      <c r="E1575" s="10" t="s">
        <v>149</v>
      </c>
      <c r="F1575" s="10" t="s">
        <v>121</v>
      </c>
      <c r="G1575" s="3">
        <v>400000</v>
      </c>
      <c r="H1575" s="3">
        <v>400000</v>
      </c>
      <c r="I1575" s="3">
        <v>1</v>
      </c>
    </row>
    <row r="1576" spans="1:9" ht="45" x14ac:dyDescent="0.25">
      <c r="A1576" s="602"/>
      <c r="B1576" s="589"/>
      <c r="C1576" s="119" t="s">
        <v>157</v>
      </c>
      <c r="D1576" s="120" t="s">
        <v>158</v>
      </c>
      <c r="E1576" s="10" t="s">
        <v>149</v>
      </c>
      <c r="F1576" s="10" t="s">
        <v>121</v>
      </c>
      <c r="G1576" s="3">
        <v>450000</v>
      </c>
      <c r="H1576" s="3">
        <v>450000</v>
      </c>
      <c r="I1576" s="3">
        <v>1</v>
      </c>
    </row>
    <row r="1577" spans="1:9" ht="45" x14ac:dyDescent="0.25">
      <c r="A1577" s="602"/>
      <c r="B1577" s="589"/>
      <c r="C1577" s="119" t="s">
        <v>159</v>
      </c>
      <c r="D1577" s="120" t="s">
        <v>160</v>
      </c>
      <c r="E1577" s="10" t="s">
        <v>149</v>
      </c>
      <c r="F1577" s="10" t="s">
        <v>121</v>
      </c>
      <c r="G1577" s="3">
        <v>450000</v>
      </c>
      <c r="H1577" s="3">
        <v>450000</v>
      </c>
      <c r="I1577" s="3">
        <v>1</v>
      </c>
    </row>
    <row r="1578" spans="1:9" ht="45" x14ac:dyDescent="0.25">
      <c r="A1578" s="602"/>
      <c r="B1578" s="589"/>
      <c r="C1578" s="119" t="s">
        <v>161</v>
      </c>
      <c r="D1578" s="120" t="s">
        <v>162</v>
      </c>
      <c r="E1578" s="10" t="s">
        <v>149</v>
      </c>
      <c r="F1578" s="10" t="s">
        <v>121</v>
      </c>
      <c r="G1578" s="3">
        <v>500000</v>
      </c>
      <c r="H1578" s="3">
        <v>500000</v>
      </c>
      <c r="I1578" s="3">
        <v>1</v>
      </c>
    </row>
    <row r="1579" spans="1:9" x14ac:dyDescent="0.25">
      <c r="A1579" s="602"/>
      <c r="B1579" s="588" t="s">
        <v>118</v>
      </c>
      <c r="C1579" s="588"/>
      <c r="D1579" s="588"/>
      <c r="E1579" s="588"/>
      <c r="F1579" s="588"/>
      <c r="G1579" s="588"/>
      <c r="H1579" s="72">
        <v>200000</v>
      </c>
      <c r="I1579" s="72"/>
    </row>
    <row r="1580" spans="1:9" x14ac:dyDescent="0.25">
      <c r="A1580" s="602"/>
      <c r="B1580" s="10">
        <v>5134</v>
      </c>
      <c r="C1580" s="119" t="s">
        <v>163</v>
      </c>
      <c r="D1580" s="120" t="s">
        <v>164</v>
      </c>
      <c r="E1580" s="10" t="s">
        <v>126</v>
      </c>
      <c r="F1580" s="10" t="s">
        <v>121</v>
      </c>
      <c r="G1580" s="3">
        <v>200000</v>
      </c>
      <c r="H1580" s="3">
        <v>200000</v>
      </c>
      <c r="I1580" s="3">
        <v>1</v>
      </c>
    </row>
    <row r="1581" spans="1:9" x14ac:dyDescent="0.25">
      <c r="A1581" s="602"/>
      <c r="B1581" s="587" t="s">
        <v>165</v>
      </c>
      <c r="C1581" s="587"/>
      <c r="D1581" s="587"/>
      <c r="E1581" s="587"/>
      <c r="F1581" s="587"/>
      <c r="G1581" s="587"/>
      <c r="H1581" s="2">
        <v>65151790</v>
      </c>
      <c r="I1581" s="2"/>
    </row>
    <row r="1582" spans="1:9" x14ac:dyDescent="0.25">
      <c r="A1582" s="602"/>
      <c r="B1582" s="588" t="s">
        <v>154</v>
      </c>
      <c r="C1582" s="588"/>
      <c r="D1582" s="588"/>
      <c r="E1582" s="588"/>
      <c r="F1582" s="588"/>
      <c r="G1582" s="588"/>
      <c r="H1582" s="72">
        <v>64500270</v>
      </c>
      <c r="I1582" s="72"/>
    </row>
    <row r="1583" spans="1:9" ht="30" x14ac:dyDescent="0.25">
      <c r="A1583" s="602"/>
      <c r="B1583" s="10">
        <v>4251</v>
      </c>
      <c r="C1583" s="119" t="s">
        <v>166</v>
      </c>
      <c r="D1583" s="120" t="s">
        <v>167</v>
      </c>
      <c r="E1583" s="10" t="s">
        <v>149</v>
      </c>
      <c r="F1583" s="10" t="s">
        <v>121</v>
      </c>
      <c r="G1583" s="3">
        <v>64500270</v>
      </c>
      <c r="H1583" s="3">
        <v>64500270</v>
      </c>
      <c r="I1583" s="3">
        <v>1</v>
      </c>
    </row>
    <row r="1584" spans="1:9" x14ac:dyDescent="0.25">
      <c r="A1584" s="602"/>
      <c r="B1584" s="588" t="s">
        <v>118</v>
      </c>
      <c r="C1584" s="588"/>
      <c r="D1584" s="588"/>
      <c r="E1584" s="588"/>
      <c r="F1584" s="588"/>
      <c r="G1584" s="588"/>
      <c r="H1584" s="72">
        <v>651520</v>
      </c>
      <c r="I1584" s="72"/>
    </row>
    <row r="1585" spans="1:9" ht="30" x14ac:dyDescent="0.25">
      <c r="A1585" s="602"/>
      <c r="B1585" s="10">
        <v>4251</v>
      </c>
      <c r="C1585" s="124">
        <v>71351540</v>
      </c>
      <c r="D1585" s="129" t="s">
        <v>168</v>
      </c>
      <c r="E1585" s="6" t="s">
        <v>149</v>
      </c>
      <c r="F1585" s="6" t="s">
        <v>121</v>
      </c>
      <c r="G1585" s="7">
        <v>651520</v>
      </c>
      <c r="H1585" s="7">
        <v>651520</v>
      </c>
      <c r="I1585" s="7">
        <v>1</v>
      </c>
    </row>
    <row r="1586" spans="1:9" x14ac:dyDescent="0.25">
      <c r="A1586" s="602"/>
      <c r="B1586" s="587" t="s">
        <v>169</v>
      </c>
      <c r="C1586" s="587"/>
      <c r="D1586" s="587"/>
      <c r="E1586" s="587"/>
      <c r="F1586" s="587"/>
      <c r="G1586" s="587"/>
      <c r="H1586" s="2">
        <v>4998000</v>
      </c>
      <c r="I1586" s="2"/>
    </row>
    <row r="1587" spans="1:9" x14ac:dyDescent="0.25">
      <c r="A1587" s="602"/>
      <c r="B1587" s="588" t="s">
        <v>154</v>
      </c>
      <c r="C1587" s="588"/>
      <c r="D1587" s="588"/>
      <c r="E1587" s="588"/>
      <c r="F1587" s="588"/>
      <c r="G1587" s="588"/>
      <c r="H1587" s="72">
        <v>4898040</v>
      </c>
      <c r="I1587" s="72"/>
    </row>
    <row r="1588" spans="1:9" ht="30" x14ac:dyDescent="0.25">
      <c r="A1588" s="602"/>
      <c r="B1588" s="10">
        <v>4251</v>
      </c>
      <c r="C1588" s="119" t="s">
        <v>170</v>
      </c>
      <c r="D1588" s="120" t="s">
        <v>171</v>
      </c>
      <c r="E1588" s="10" t="s">
        <v>126</v>
      </c>
      <c r="F1588" s="10" t="s">
        <v>121</v>
      </c>
      <c r="G1588" s="3">
        <v>4898040</v>
      </c>
      <c r="H1588" s="3">
        <v>4898040</v>
      </c>
      <c r="I1588" s="3">
        <v>1</v>
      </c>
    </row>
    <row r="1589" spans="1:9" x14ac:dyDescent="0.25">
      <c r="A1589" s="602"/>
      <c r="B1589" s="588" t="s">
        <v>118</v>
      </c>
      <c r="C1589" s="588"/>
      <c r="D1589" s="588"/>
      <c r="E1589" s="588"/>
      <c r="F1589" s="588"/>
      <c r="G1589" s="588"/>
      <c r="H1589" s="72">
        <v>99960</v>
      </c>
      <c r="I1589" s="72"/>
    </row>
    <row r="1590" spans="1:9" ht="30" x14ac:dyDescent="0.25">
      <c r="A1590" s="602"/>
      <c r="B1590" s="10">
        <v>4251</v>
      </c>
      <c r="C1590" s="124">
        <v>71351540</v>
      </c>
      <c r="D1590" s="129" t="s">
        <v>168</v>
      </c>
      <c r="E1590" s="6" t="s">
        <v>172</v>
      </c>
      <c r="F1590" s="6" t="s">
        <v>121</v>
      </c>
      <c r="G1590" s="7">
        <v>99960</v>
      </c>
      <c r="H1590" s="7">
        <v>99960</v>
      </c>
      <c r="I1590" s="7">
        <v>1</v>
      </c>
    </row>
    <row r="1591" spans="1:9" x14ac:dyDescent="0.25">
      <c r="A1591" s="602"/>
      <c r="B1591" s="587" t="s">
        <v>173</v>
      </c>
      <c r="C1591" s="587"/>
      <c r="D1591" s="587"/>
      <c r="E1591" s="587"/>
      <c r="F1591" s="587"/>
      <c r="G1591" s="587"/>
      <c r="H1591" s="2">
        <v>5000000</v>
      </c>
      <c r="I1591" s="2"/>
    </row>
    <row r="1592" spans="1:9" x14ac:dyDescent="0.25">
      <c r="A1592" s="602"/>
      <c r="B1592" s="588" t="s">
        <v>154</v>
      </c>
      <c r="C1592" s="588"/>
      <c r="D1592" s="588"/>
      <c r="E1592" s="588"/>
      <c r="F1592" s="588"/>
      <c r="G1592" s="588"/>
      <c r="H1592" s="72">
        <v>4900000</v>
      </c>
      <c r="I1592" s="72"/>
    </row>
    <row r="1593" spans="1:9" ht="30" x14ac:dyDescent="0.25">
      <c r="A1593" s="602"/>
      <c r="B1593" s="10">
        <v>4251</v>
      </c>
      <c r="C1593" s="119" t="s">
        <v>174</v>
      </c>
      <c r="D1593" s="120" t="s">
        <v>171</v>
      </c>
      <c r="E1593" s="10" t="s">
        <v>126</v>
      </c>
      <c r="F1593" s="10" t="s">
        <v>121</v>
      </c>
      <c r="G1593" s="3">
        <v>4900000</v>
      </c>
      <c r="H1593" s="3">
        <v>4900000</v>
      </c>
      <c r="I1593" s="3">
        <v>1</v>
      </c>
    </row>
    <row r="1594" spans="1:9" x14ac:dyDescent="0.25">
      <c r="A1594" s="602"/>
      <c r="B1594" s="588" t="s">
        <v>118</v>
      </c>
      <c r="C1594" s="588"/>
      <c r="D1594" s="588"/>
      <c r="E1594" s="588"/>
      <c r="F1594" s="588"/>
      <c r="G1594" s="588"/>
      <c r="H1594" s="72">
        <v>100000</v>
      </c>
      <c r="I1594" s="72"/>
    </row>
    <row r="1595" spans="1:9" ht="30" x14ac:dyDescent="0.25">
      <c r="A1595" s="602"/>
      <c r="B1595" s="10">
        <v>4251</v>
      </c>
      <c r="C1595" s="124">
        <v>71351540</v>
      </c>
      <c r="D1595" s="129" t="s">
        <v>168</v>
      </c>
      <c r="E1595" s="6" t="s">
        <v>172</v>
      </c>
      <c r="F1595" s="6" t="s">
        <v>121</v>
      </c>
      <c r="G1595" s="7">
        <v>100000</v>
      </c>
      <c r="H1595" s="7">
        <v>100000</v>
      </c>
      <c r="I1595" s="7">
        <v>1</v>
      </c>
    </row>
    <row r="1596" spans="1:9" x14ac:dyDescent="0.25">
      <c r="A1596" s="602"/>
      <c r="B1596" s="587" t="s">
        <v>175</v>
      </c>
      <c r="C1596" s="587"/>
      <c r="D1596" s="587"/>
      <c r="E1596" s="587"/>
      <c r="F1596" s="587"/>
      <c r="G1596" s="587"/>
      <c r="H1596" s="2">
        <v>5000000</v>
      </c>
      <c r="I1596" s="2"/>
    </row>
    <row r="1597" spans="1:9" x14ac:dyDescent="0.25">
      <c r="A1597" s="602"/>
      <c r="B1597" s="588" t="s">
        <v>154</v>
      </c>
      <c r="C1597" s="588"/>
      <c r="D1597" s="588"/>
      <c r="E1597" s="588"/>
      <c r="F1597" s="588"/>
      <c r="G1597" s="588"/>
      <c r="H1597" s="72">
        <v>4900000</v>
      </c>
      <c r="I1597" s="72"/>
    </row>
    <row r="1598" spans="1:9" ht="45" x14ac:dyDescent="0.25">
      <c r="A1598" s="602"/>
      <c r="B1598" s="10">
        <v>4251</v>
      </c>
      <c r="C1598" s="119" t="s">
        <v>176</v>
      </c>
      <c r="D1598" s="120" t="s">
        <v>177</v>
      </c>
      <c r="E1598" s="10" t="s">
        <v>126</v>
      </c>
      <c r="F1598" s="10" t="s">
        <v>121</v>
      </c>
      <c r="G1598" s="3">
        <v>4900000</v>
      </c>
      <c r="H1598" s="3">
        <v>4900000</v>
      </c>
      <c r="I1598" s="3">
        <v>1</v>
      </c>
    </row>
    <row r="1599" spans="1:9" x14ac:dyDescent="0.25">
      <c r="A1599" s="602"/>
      <c r="B1599" s="588" t="s">
        <v>118</v>
      </c>
      <c r="C1599" s="588"/>
      <c r="D1599" s="588"/>
      <c r="E1599" s="588"/>
      <c r="F1599" s="588"/>
      <c r="G1599" s="588"/>
      <c r="H1599" s="72">
        <v>100000</v>
      </c>
      <c r="I1599" s="72"/>
    </row>
    <row r="1600" spans="1:9" ht="30" x14ac:dyDescent="0.25">
      <c r="A1600" s="602"/>
      <c r="B1600" s="10">
        <v>4251</v>
      </c>
      <c r="C1600" s="124">
        <v>71351540</v>
      </c>
      <c r="D1600" s="129" t="s">
        <v>168</v>
      </c>
      <c r="E1600" s="6" t="s">
        <v>172</v>
      </c>
      <c r="F1600" s="6" t="s">
        <v>121</v>
      </c>
      <c r="G1600" s="7">
        <v>100000</v>
      </c>
      <c r="H1600" s="7">
        <v>100000</v>
      </c>
      <c r="I1600" s="7">
        <v>1</v>
      </c>
    </row>
    <row r="1601" spans="1:9" x14ac:dyDescent="0.25">
      <c r="A1601" s="602"/>
      <c r="B1601" s="587" t="s">
        <v>178</v>
      </c>
      <c r="C1601" s="587"/>
      <c r="D1601" s="587"/>
      <c r="E1601" s="587"/>
      <c r="F1601" s="587"/>
      <c r="G1601" s="587"/>
      <c r="H1601" s="2">
        <v>11066500</v>
      </c>
      <c r="I1601" s="2"/>
    </row>
    <row r="1602" spans="1:9" x14ac:dyDescent="0.25">
      <c r="A1602" s="602"/>
      <c r="B1602" s="588" t="s">
        <v>11</v>
      </c>
      <c r="C1602" s="588"/>
      <c r="D1602" s="588"/>
      <c r="E1602" s="588"/>
      <c r="F1602" s="588"/>
      <c r="G1602" s="588"/>
      <c r="H1602" s="72">
        <v>11066500</v>
      </c>
      <c r="I1602" s="72"/>
    </row>
    <row r="1603" spans="1:9" x14ac:dyDescent="0.25">
      <c r="A1603" s="602"/>
      <c r="B1603" s="589">
        <v>5129</v>
      </c>
      <c r="C1603" s="119" t="s">
        <v>179</v>
      </c>
      <c r="D1603" s="120" t="s">
        <v>180</v>
      </c>
      <c r="E1603" s="10" t="s">
        <v>14</v>
      </c>
      <c r="F1603" s="10" t="s">
        <v>181</v>
      </c>
      <c r="G1603" s="3">
        <v>800</v>
      </c>
      <c r="H1603" s="3">
        <v>740000</v>
      </c>
      <c r="I1603" s="3">
        <v>925</v>
      </c>
    </row>
    <row r="1604" spans="1:9" x14ac:dyDescent="0.25">
      <c r="A1604" s="602"/>
      <c r="B1604" s="589"/>
      <c r="C1604" s="119" t="s">
        <v>182</v>
      </c>
      <c r="D1604" s="120" t="s">
        <v>183</v>
      </c>
      <c r="E1604" s="10" t="s">
        <v>14</v>
      </c>
      <c r="F1604" s="10" t="s">
        <v>181</v>
      </c>
      <c r="G1604" s="3">
        <v>1000</v>
      </c>
      <c r="H1604" s="3">
        <v>180000</v>
      </c>
      <c r="I1604" s="3">
        <v>180</v>
      </c>
    </row>
    <row r="1605" spans="1:9" ht="30" x14ac:dyDescent="0.25">
      <c r="A1605" s="602"/>
      <c r="B1605" s="589"/>
      <c r="C1605" s="119" t="s">
        <v>184</v>
      </c>
      <c r="D1605" s="120" t="s">
        <v>185</v>
      </c>
      <c r="E1605" s="10" t="s">
        <v>14</v>
      </c>
      <c r="F1605" s="10" t="s">
        <v>181</v>
      </c>
      <c r="G1605" s="3">
        <v>530</v>
      </c>
      <c r="H1605" s="3">
        <v>172250</v>
      </c>
      <c r="I1605" s="3">
        <v>325</v>
      </c>
    </row>
    <row r="1606" spans="1:9" ht="30" x14ac:dyDescent="0.25">
      <c r="A1606" s="602"/>
      <c r="B1606" s="589"/>
      <c r="C1606" s="119" t="s">
        <v>186</v>
      </c>
      <c r="D1606" s="120" t="s">
        <v>187</v>
      </c>
      <c r="E1606" s="10" t="s">
        <v>14</v>
      </c>
      <c r="F1606" s="10" t="s">
        <v>181</v>
      </c>
      <c r="G1606" s="3">
        <v>550</v>
      </c>
      <c r="H1606" s="3">
        <v>574750</v>
      </c>
      <c r="I1606" s="3">
        <v>1045</v>
      </c>
    </row>
    <row r="1607" spans="1:9" ht="30" x14ac:dyDescent="0.25">
      <c r="A1607" s="602"/>
      <c r="B1607" s="589"/>
      <c r="C1607" s="119" t="s">
        <v>188</v>
      </c>
      <c r="D1607" s="120" t="s">
        <v>189</v>
      </c>
      <c r="E1607" s="10" t="s">
        <v>126</v>
      </c>
      <c r="F1607" s="10" t="s">
        <v>15</v>
      </c>
      <c r="G1607" s="3">
        <v>850000</v>
      </c>
      <c r="H1607" s="3">
        <v>4250000</v>
      </c>
      <c r="I1607" s="3">
        <v>5</v>
      </c>
    </row>
    <row r="1608" spans="1:9" ht="30" x14ac:dyDescent="0.25">
      <c r="A1608" s="602"/>
      <c r="B1608" s="589"/>
      <c r="C1608" s="119" t="s">
        <v>190</v>
      </c>
      <c r="D1608" s="120" t="s">
        <v>191</v>
      </c>
      <c r="E1608" s="10" t="s">
        <v>126</v>
      </c>
      <c r="F1608" s="10" t="s">
        <v>15</v>
      </c>
      <c r="G1608" s="3">
        <v>180000</v>
      </c>
      <c r="H1608" s="3">
        <v>1080000</v>
      </c>
      <c r="I1608" s="3">
        <v>6</v>
      </c>
    </row>
    <row r="1609" spans="1:9" ht="30" x14ac:dyDescent="0.25">
      <c r="A1609" s="602"/>
      <c r="B1609" s="589"/>
      <c r="C1609" s="119" t="s">
        <v>192</v>
      </c>
      <c r="D1609" s="120" t="s">
        <v>193</v>
      </c>
      <c r="E1609" s="10" t="s">
        <v>126</v>
      </c>
      <c r="F1609" s="10" t="s">
        <v>15</v>
      </c>
      <c r="G1609" s="3">
        <v>215000</v>
      </c>
      <c r="H1609" s="3">
        <v>215000</v>
      </c>
      <c r="I1609" s="3">
        <v>1</v>
      </c>
    </row>
    <row r="1610" spans="1:9" ht="30" x14ac:dyDescent="0.25">
      <c r="A1610" s="602"/>
      <c r="B1610" s="589"/>
      <c r="C1610" s="119" t="s">
        <v>194</v>
      </c>
      <c r="D1610" s="120" t="s">
        <v>195</v>
      </c>
      <c r="E1610" s="10" t="s">
        <v>126</v>
      </c>
      <c r="F1610" s="10" t="s">
        <v>15</v>
      </c>
      <c r="G1610" s="3">
        <v>80000</v>
      </c>
      <c r="H1610" s="3">
        <v>640000</v>
      </c>
      <c r="I1610" s="3">
        <v>8</v>
      </c>
    </row>
    <row r="1611" spans="1:9" ht="30" x14ac:dyDescent="0.25">
      <c r="A1611" s="602"/>
      <c r="B1611" s="589"/>
      <c r="C1611" s="119" t="s">
        <v>196</v>
      </c>
      <c r="D1611" s="120" t="s">
        <v>197</v>
      </c>
      <c r="E1611" s="10" t="s">
        <v>126</v>
      </c>
      <c r="F1611" s="10" t="s">
        <v>15</v>
      </c>
      <c r="G1611" s="3">
        <v>25000</v>
      </c>
      <c r="H1611" s="3">
        <v>100000</v>
      </c>
      <c r="I1611" s="3">
        <v>4</v>
      </c>
    </row>
    <row r="1612" spans="1:9" ht="30" x14ac:dyDescent="0.25">
      <c r="A1612" s="602"/>
      <c r="B1612" s="589"/>
      <c r="C1612" s="119" t="s">
        <v>198</v>
      </c>
      <c r="D1612" s="120" t="s">
        <v>199</v>
      </c>
      <c r="E1612" s="10" t="s">
        <v>126</v>
      </c>
      <c r="F1612" s="10" t="s">
        <v>15</v>
      </c>
      <c r="G1612" s="3">
        <v>80000</v>
      </c>
      <c r="H1612" s="3">
        <v>160000</v>
      </c>
      <c r="I1612" s="3">
        <v>2</v>
      </c>
    </row>
    <row r="1613" spans="1:9" ht="30" x14ac:dyDescent="0.25">
      <c r="A1613" s="602"/>
      <c r="B1613" s="589"/>
      <c r="C1613" s="119" t="s">
        <v>200</v>
      </c>
      <c r="D1613" s="120" t="s">
        <v>201</v>
      </c>
      <c r="E1613" s="10" t="s">
        <v>126</v>
      </c>
      <c r="F1613" s="10" t="s">
        <v>15</v>
      </c>
      <c r="G1613" s="3">
        <v>75000</v>
      </c>
      <c r="H1613" s="3">
        <v>300000</v>
      </c>
      <c r="I1613" s="3">
        <v>4</v>
      </c>
    </row>
    <row r="1614" spans="1:9" x14ac:dyDescent="0.25">
      <c r="A1614" s="602"/>
      <c r="B1614" s="589"/>
      <c r="C1614" s="119" t="s">
        <v>202</v>
      </c>
      <c r="D1614" s="120" t="s">
        <v>203</v>
      </c>
      <c r="E1614" s="10" t="s">
        <v>126</v>
      </c>
      <c r="F1614" s="10" t="s">
        <v>15</v>
      </c>
      <c r="G1614" s="3">
        <v>1000</v>
      </c>
      <c r="H1614" s="3">
        <v>488000</v>
      </c>
      <c r="I1614" s="3">
        <v>488</v>
      </c>
    </row>
    <row r="1615" spans="1:9" ht="30" x14ac:dyDescent="0.25">
      <c r="A1615" s="602"/>
      <c r="B1615" s="589"/>
      <c r="C1615" s="119" t="s">
        <v>204</v>
      </c>
      <c r="D1615" s="120" t="s">
        <v>205</v>
      </c>
      <c r="E1615" s="10" t="s">
        <v>126</v>
      </c>
      <c r="F1615" s="10" t="s">
        <v>15</v>
      </c>
      <c r="G1615" s="3">
        <v>500</v>
      </c>
      <c r="H1615" s="3">
        <v>244000</v>
      </c>
      <c r="I1615" s="3">
        <v>488</v>
      </c>
    </row>
    <row r="1616" spans="1:9" ht="30" x14ac:dyDescent="0.25">
      <c r="A1616" s="602"/>
      <c r="B1616" s="589"/>
      <c r="C1616" s="119" t="s">
        <v>206</v>
      </c>
      <c r="D1616" s="120" t="s">
        <v>207</v>
      </c>
      <c r="E1616" s="10" t="s">
        <v>126</v>
      </c>
      <c r="F1616" s="10" t="s">
        <v>15</v>
      </c>
      <c r="G1616" s="3">
        <v>150000</v>
      </c>
      <c r="H1616" s="3">
        <v>1500000</v>
      </c>
      <c r="I1616" s="3">
        <v>10</v>
      </c>
    </row>
    <row r="1617" spans="1:9" ht="30" x14ac:dyDescent="0.25">
      <c r="A1617" s="602"/>
      <c r="B1617" s="589"/>
      <c r="C1617" s="119" t="s">
        <v>208</v>
      </c>
      <c r="D1617" s="120" t="s">
        <v>209</v>
      </c>
      <c r="E1617" s="10" t="s">
        <v>126</v>
      </c>
      <c r="F1617" s="10" t="s">
        <v>15</v>
      </c>
      <c r="G1617" s="3">
        <v>6500</v>
      </c>
      <c r="H1617" s="3">
        <v>422500</v>
      </c>
      <c r="I1617" s="3">
        <v>65</v>
      </c>
    </row>
    <row r="1618" spans="1:9" x14ac:dyDescent="0.25">
      <c r="A1618" s="602"/>
      <c r="B1618" s="587" t="s">
        <v>210</v>
      </c>
      <c r="C1618" s="587"/>
      <c r="D1618" s="587"/>
      <c r="E1618" s="587"/>
      <c r="F1618" s="587"/>
      <c r="G1618" s="587"/>
      <c r="H1618" s="2">
        <v>10000000</v>
      </c>
      <c r="I1618" s="2"/>
    </row>
    <row r="1619" spans="1:9" x14ac:dyDescent="0.25">
      <c r="A1619" s="602"/>
      <c r="B1619" s="588" t="s">
        <v>154</v>
      </c>
      <c r="C1619" s="588"/>
      <c r="D1619" s="588"/>
      <c r="E1619" s="588"/>
      <c r="F1619" s="588"/>
      <c r="G1619" s="588"/>
      <c r="H1619" s="72">
        <v>3920000</v>
      </c>
      <c r="I1619" s="72"/>
    </row>
    <row r="1620" spans="1:9" ht="30" x14ac:dyDescent="0.25">
      <c r="A1620" s="602"/>
      <c r="B1620" s="10">
        <v>4861</v>
      </c>
      <c r="C1620" s="119" t="s">
        <v>211</v>
      </c>
      <c r="D1620" s="120" t="s">
        <v>171</v>
      </c>
      <c r="E1620" s="10" t="s">
        <v>149</v>
      </c>
      <c r="F1620" s="10" t="s">
        <v>121</v>
      </c>
      <c r="G1620" s="3">
        <v>3920000</v>
      </c>
      <c r="H1620" s="3">
        <v>3920000</v>
      </c>
      <c r="I1620" s="3">
        <v>1</v>
      </c>
    </row>
    <row r="1621" spans="1:9" x14ac:dyDescent="0.25">
      <c r="A1621" s="602"/>
      <c r="B1621" s="588" t="s">
        <v>118</v>
      </c>
      <c r="C1621" s="588"/>
      <c r="D1621" s="588"/>
      <c r="E1621" s="588"/>
      <c r="F1621" s="588"/>
      <c r="G1621" s="588"/>
      <c r="H1621" s="72">
        <v>6080000</v>
      </c>
      <c r="I1621" s="72"/>
    </row>
    <row r="1622" spans="1:9" ht="30" x14ac:dyDescent="0.25">
      <c r="A1622" s="602"/>
      <c r="B1622" s="589">
        <v>4861</v>
      </c>
      <c r="C1622" s="119" t="s">
        <v>212</v>
      </c>
      <c r="D1622" s="120" t="s">
        <v>213</v>
      </c>
      <c r="E1622" s="10" t="s">
        <v>149</v>
      </c>
      <c r="F1622" s="10" t="s">
        <v>121</v>
      </c>
      <c r="G1622" s="3">
        <v>6000000</v>
      </c>
      <c r="H1622" s="3">
        <v>6000000</v>
      </c>
      <c r="I1622" s="3">
        <v>1</v>
      </c>
    </row>
    <row r="1623" spans="1:9" ht="30" x14ac:dyDescent="0.25">
      <c r="A1623" s="602"/>
      <c r="B1623" s="589"/>
      <c r="C1623" s="119">
        <v>71351540</v>
      </c>
      <c r="D1623" s="120" t="s">
        <v>168</v>
      </c>
      <c r="E1623" s="10" t="s">
        <v>149</v>
      </c>
      <c r="F1623" s="10" t="s">
        <v>121</v>
      </c>
      <c r="G1623" s="3">
        <v>80000</v>
      </c>
      <c r="H1623" s="3">
        <v>80000</v>
      </c>
      <c r="I1623" s="3">
        <v>1</v>
      </c>
    </row>
    <row r="1624" spans="1:9" x14ac:dyDescent="0.25">
      <c r="A1624" s="602"/>
      <c r="B1624" s="587" t="s">
        <v>214</v>
      </c>
      <c r="C1624" s="587"/>
      <c r="D1624" s="587"/>
      <c r="E1624" s="587"/>
      <c r="F1624" s="587"/>
      <c r="G1624" s="587"/>
      <c r="H1624" s="2">
        <v>44999940</v>
      </c>
      <c r="I1624" s="2"/>
    </row>
    <row r="1625" spans="1:9" x14ac:dyDescent="0.25">
      <c r="A1625" s="602"/>
      <c r="B1625" s="588" t="s">
        <v>154</v>
      </c>
      <c r="C1625" s="588"/>
      <c r="D1625" s="588"/>
      <c r="E1625" s="588"/>
      <c r="F1625" s="588"/>
      <c r="G1625" s="588"/>
      <c r="H1625" s="72">
        <v>44099940</v>
      </c>
      <c r="I1625" s="72"/>
    </row>
    <row r="1626" spans="1:9" ht="30" x14ac:dyDescent="0.25">
      <c r="A1626" s="602"/>
      <c r="B1626" s="10">
        <v>4251</v>
      </c>
      <c r="C1626" s="119" t="s">
        <v>215</v>
      </c>
      <c r="D1626" s="120" t="s">
        <v>216</v>
      </c>
      <c r="E1626" s="10" t="s">
        <v>149</v>
      </c>
      <c r="F1626" s="10" t="s">
        <v>121</v>
      </c>
      <c r="G1626" s="3">
        <v>44099940</v>
      </c>
      <c r="H1626" s="3">
        <v>44099940</v>
      </c>
      <c r="I1626" s="3">
        <v>1</v>
      </c>
    </row>
    <row r="1627" spans="1:9" x14ac:dyDescent="0.25">
      <c r="A1627" s="602"/>
      <c r="B1627" s="588" t="s">
        <v>118</v>
      </c>
      <c r="C1627" s="588"/>
      <c r="D1627" s="588"/>
      <c r="E1627" s="588"/>
      <c r="F1627" s="588"/>
      <c r="G1627" s="588"/>
      <c r="H1627" s="72">
        <v>900000</v>
      </c>
      <c r="I1627" s="72"/>
    </row>
    <row r="1628" spans="1:9" ht="30" x14ac:dyDescent="0.25">
      <c r="A1628" s="602"/>
      <c r="B1628" s="10">
        <v>4251</v>
      </c>
      <c r="C1628" s="124">
        <v>71351540</v>
      </c>
      <c r="D1628" s="129" t="s">
        <v>168</v>
      </c>
      <c r="E1628" s="6" t="s">
        <v>149</v>
      </c>
      <c r="F1628" s="6" t="s">
        <v>121</v>
      </c>
      <c r="G1628" s="7">
        <v>900000</v>
      </c>
      <c r="H1628" s="7">
        <v>900000</v>
      </c>
      <c r="I1628" s="7">
        <v>1</v>
      </c>
    </row>
    <row r="1629" spans="1:9" x14ac:dyDescent="0.25">
      <c r="A1629" s="602"/>
      <c r="B1629" s="587" t="s">
        <v>217</v>
      </c>
      <c r="C1629" s="587"/>
      <c r="D1629" s="587"/>
      <c r="E1629" s="587"/>
      <c r="F1629" s="587"/>
      <c r="G1629" s="587"/>
      <c r="H1629" s="2">
        <v>50930490</v>
      </c>
      <c r="I1629" s="2"/>
    </row>
    <row r="1630" spans="1:9" x14ac:dyDescent="0.25">
      <c r="A1630" s="602"/>
      <c r="B1630" s="588" t="s">
        <v>154</v>
      </c>
      <c r="C1630" s="588"/>
      <c r="D1630" s="588"/>
      <c r="E1630" s="588"/>
      <c r="F1630" s="588"/>
      <c r="G1630" s="588"/>
      <c r="H1630" s="72">
        <v>49665734</v>
      </c>
      <c r="I1630" s="72"/>
    </row>
    <row r="1631" spans="1:9" ht="30" x14ac:dyDescent="0.25">
      <c r="A1631" s="602"/>
      <c r="B1631" s="589">
        <v>5113</v>
      </c>
      <c r="C1631" s="119" t="s">
        <v>218</v>
      </c>
      <c r="D1631" s="120" t="s">
        <v>219</v>
      </c>
      <c r="E1631" s="10" t="s">
        <v>149</v>
      </c>
      <c r="F1631" s="10" t="s">
        <v>121</v>
      </c>
      <c r="G1631" s="3">
        <v>24803174</v>
      </c>
      <c r="H1631" s="3">
        <v>24803174</v>
      </c>
      <c r="I1631" s="3">
        <v>1</v>
      </c>
    </row>
    <row r="1632" spans="1:9" ht="30" x14ac:dyDescent="0.25">
      <c r="A1632" s="602"/>
      <c r="B1632" s="589"/>
      <c r="C1632" s="119" t="s">
        <v>220</v>
      </c>
      <c r="D1632" s="120" t="s">
        <v>221</v>
      </c>
      <c r="E1632" s="10" t="s">
        <v>149</v>
      </c>
      <c r="F1632" s="10" t="s">
        <v>121</v>
      </c>
      <c r="G1632" s="3">
        <v>24862560</v>
      </c>
      <c r="H1632" s="3">
        <v>24862560</v>
      </c>
      <c r="I1632" s="3">
        <v>1</v>
      </c>
    </row>
    <row r="1633" spans="1:9" x14ac:dyDescent="0.25">
      <c r="A1633" s="602"/>
      <c r="B1633" s="588" t="s">
        <v>118</v>
      </c>
      <c r="C1633" s="588"/>
      <c r="D1633" s="588"/>
      <c r="E1633" s="588"/>
      <c r="F1633" s="588"/>
      <c r="G1633" s="588"/>
      <c r="H1633" s="72">
        <v>1264756</v>
      </c>
      <c r="I1633" s="72"/>
    </row>
    <row r="1634" spans="1:9" ht="30" x14ac:dyDescent="0.25">
      <c r="A1634" s="602"/>
      <c r="B1634" s="589">
        <v>5113</v>
      </c>
      <c r="C1634" s="124">
        <v>71351540</v>
      </c>
      <c r="D1634" s="129" t="s">
        <v>222</v>
      </c>
      <c r="E1634" s="6" t="s">
        <v>149</v>
      </c>
      <c r="F1634" s="6" t="s">
        <v>121</v>
      </c>
      <c r="G1634" s="7">
        <v>485652</v>
      </c>
      <c r="H1634" s="7">
        <v>485652</v>
      </c>
      <c r="I1634" s="7">
        <v>1</v>
      </c>
    </row>
    <row r="1635" spans="1:9" ht="30" x14ac:dyDescent="0.25">
      <c r="A1635" s="602"/>
      <c r="B1635" s="589"/>
      <c r="C1635" s="124">
        <v>71351540</v>
      </c>
      <c r="D1635" s="129" t="s">
        <v>223</v>
      </c>
      <c r="E1635" s="6" t="s">
        <v>149</v>
      </c>
      <c r="F1635" s="6" t="s">
        <v>121</v>
      </c>
      <c r="G1635" s="7">
        <v>487348</v>
      </c>
      <c r="H1635" s="7">
        <v>487348</v>
      </c>
      <c r="I1635" s="7">
        <v>1</v>
      </c>
    </row>
    <row r="1636" spans="1:9" ht="30" x14ac:dyDescent="0.25">
      <c r="A1636" s="602"/>
      <c r="B1636" s="589"/>
      <c r="C1636" s="119" t="s">
        <v>224</v>
      </c>
      <c r="D1636" s="120" t="s">
        <v>225</v>
      </c>
      <c r="E1636" s="10" t="s">
        <v>120</v>
      </c>
      <c r="F1636" s="10" t="s">
        <v>121</v>
      </c>
      <c r="G1636" s="3">
        <v>145692</v>
      </c>
      <c r="H1636" s="3">
        <v>145692</v>
      </c>
      <c r="I1636" s="3">
        <v>1</v>
      </c>
    </row>
    <row r="1637" spans="1:9" ht="30" x14ac:dyDescent="0.25">
      <c r="A1637" s="602"/>
      <c r="B1637" s="589"/>
      <c r="C1637" s="119" t="s">
        <v>226</v>
      </c>
      <c r="D1637" s="120" t="s">
        <v>227</v>
      </c>
      <c r="E1637" s="10" t="s">
        <v>120</v>
      </c>
      <c r="F1637" s="10" t="s">
        <v>121</v>
      </c>
      <c r="G1637" s="3">
        <v>146064</v>
      </c>
      <c r="H1637" s="3">
        <v>146064</v>
      </c>
      <c r="I1637" s="3">
        <v>1</v>
      </c>
    </row>
    <row r="1638" spans="1:9" x14ac:dyDescent="0.25">
      <c r="A1638" s="602"/>
      <c r="B1638" s="587" t="s">
        <v>228</v>
      </c>
      <c r="C1638" s="587"/>
      <c r="D1638" s="587"/>
      <c r="E1638" s="587"/>
      <c r="F1638" s="587"/>
      <c r="G1638" s="587"/>
      <c r="H1638" s="2">
        <v>76770000</v>
      </c>
      <c r="I1638" s="2"/>
    </row>
    <row r="1639" spans="1:9" x14ac:dyDescent="0.25">
      <c r="A1639" s="602"/>
      <c r="B1639" s="588" t="s">
        <v>11</v>
      </c>
      <c r="C1639" s="588"/>
      <c r="D1639" s="588"/>
      <c r="E1639" s="588"/>
      <c r="F1639" s="588"/>
      <c r="G1639" s="588"/>
      <c r="H1639" s="72">
        <v>4900000</v>
      </c>
      <c r="I1639" s="72"/>
    </row>
    <row r="1640" spans="1:9" ht="30" x14ac:dyDescent="0.25">
      <c r="A1640" s="602"/>
      <c r="B1640" s="589">
        <v>4251</v>
      </c>
      <c r="C1640" s="135" t="s">
        <v>229</v>
      </c>
      <c r="D1640" s="136" t="s">
        <v>230</v>
      </c>
      <c r="E1640" s="10" t="s">
        <v>14</v>
      </c>
      <c r="F1640" s="10" t="s">
        <v>15</v>
      </c>
      <c r="G1640" s="4">
        <v>72000</v>
      </c>
      <c r="H1640" s="4">
        <v>72000</v>
      </c>
      <c r="I1640" s="4">
        <v>1</v>
      </c>
    </row>
    <row r="1641" spans="1:9" ht="30" x14ac:dyDescent="0.25">
      <c r="A1641" s="602"/>
      <c r="B1641" s="589"/>
      <c r="C1641" s="119" t="s">
        <v>231</v>
      </c>
      <c r="D1641" s="120" t="s">
        <v>232</v>
      </c>
      <c r="E1641" s="10" t="s">
        <v>14</v>
      </c>
      <c r="F1641" s="10" t="s">
        <v>15</v>
      </c>
      <c r="G1641" s="3">
        <v>37200</v>
      </c>
      <c r="H1641" s="3">
        <v>892800</v>
      </c>
      <c r="I1641" s="3">
        <v>24</v>
      </c>
    </row>
    <row r="1642" spans="1:9" x14ac:dyDescent="0.25">
      <c r="A1642" s="602"/>
      <c r="B1642" s="589"/>
      <c r="C1642" s="119" t="s">
        <v>233</v>
      </c>
      <c r="D1642" s="120" t="s">
        <v>234</v>
      </c>
      <c r="E1642" s="10" t="s">
        <v>14</v>
      </c>
      <c r="F1642" s="10" t="s">
        <v>15</v>
      </c>
      <c r="G1642" s="3">
        <v>78000</v>
      </c>
      <c r="H1642" s="3">
        <v>3744000</v>
      </c>
      <c r="I1642" s="3">
        <v>48</v>
      </c>
    </row>
    <row r="1643" spans="1:9" x14ac:dyDescent="0.25">
      <c r="A1643" s="602"/>
      <c r="B1643" s="589"/>
      <c r="C1643" s="119" t="s">
        <v>235</v>
      </c>
      <c r="D1643" s="120" t="s">
        <v>236</v>
      </c>
      <c r="E1643" s="10" t="s">
        <v>14</v>
      </c>
      <c r="F1643" s="10" t="s">
        <v>15</v>
      </c>
      <c r="G1643" s="3">
        <v>191200</v>
      </c>
      <c r="H1643" s="3">
        <v>191200</v>
      </c>
      <c r="I1643" s="3">
        <v>1</v>
      </c>
    </row>
    <row r="1644" spans="1:9" x14ac:dyDescent="0.25">
      <c r="A1644" s="602"/>
      <c r="B1644" s="588" t="s">
        <v>154</v>
      </c>
      <c r="C1644" s="588"/>
      <c r="D1644" s="588"/>
      <c r="E1644" s="588"/>
      <c r="F1644" s="588"/>
      <c r="G1644" s="588"/>
      <c r="H1644" s="72">
        <v>69957830</v>
      </c>
      <c r="I1644" s="72"/>
    </row>
    <row r="1645" spans="1:9" ht="45" x14ac:dyDescent="0.25">
      <c r="A1645" s="602"/>
      <c r="B1645" s="589">
        <v>5113</v>
      </c>
      <c r="C1645" s="119" t="s">
        <v>237</v>
      </c>
      <c r="D1645" s="120" t="s">
        <v>238</v>
      </c>
      <c r="E1645" s="10" t="s">
        <v>149</v>
      </c>
      <c r="F1645" s="10" t="s">
        <v>121</v>
      </c>
      <c r="G1645" s="3">
        <v>9531670</v>
      </c>
      <c r="H1645" s="3">
        <v>9531670</v>
      </c>
      <c r="I1645" s="3">
        <v>1</v>
      </c>
    </row>
    <row r="1646" spans="1:9" ht="45" x14ac:dyDescent="0.25">
      <c r="A1646" s="602"/>
      <c r="B1646" s="589"/>
      <c r="C1646" s="119" t="s">
        <v>239</v>
      </c>
      <c r="D1646" s="120" t="s">
        <v>240</v>
      </c>
      <c r="E1646" s="10" t="s">
        <v>149</v>
      </c>
      <c r="F1646" s="10" t="s">
        <v>121</v>
      </c>
      <c r="G1646" s="3">
        <v>13617060</v>
      </c>
      <c r="H1646" s="3">
        <v>13617060</v>
      </c>
      <c r="I1646" s="3">
        <v>1</v>
      </c>
    </row>
    <row r="1647" spans="1:9" ht="45" x14ac:dyDescent="0.25">
      <c r="A1647" s="602"/>
      <c r="B1647" s="589"/>
      <c r="C1647" s="119" t="s">
        <v>241</v>
      </c>
      <c r="D1647" s="120" t="s">
        <v>242</v>
      </c>
      <c r="E1647" s="10" t="s">
        <v>149</v>
      </c>
      <c r="F1647" s="10" t="s">
        <v>121</v>
      </c>
      <c r="G1647" s="3">
        <v>16395680</v>
      </c>
      <c r="H1647" s="3">
        <v>16395680</v>
      </c>
      <c r="I1647" s="3">
        <v>1</v>
      </c>
    </row>
    <row r="1648" spans="1:9" ht="60" x14ac:dyDescent="0.25">
      <c r="A1648" s="602"/>
      <c r="B1648" s="589"/>
      <c r="C1648" s="119" t="s">
        <v>243</v>
      </c>
      <c r="D1648" s="120" t="s">
        <v>244</v>
      </c>
      <c r="E1648" s="10" t="s">
        <v>126</v>
      </c>
      <c r="F1648" s="10" t="s">
        <v>121</v>
      </c>
      <c r="G1648" s="3">
        <v>30413420</v>
      </c>
      <c r="H1648" s="3">
        <v>30413420</v>
      </c>
      <c r="I1648" s="3">
        <v>1</v>
      </c>
    </row>
    <row r="1649" spans="1:9" x14ac:dyDescent="0.25">
      <c r="A1649" s="602"/>
      <c r="B1649" s="588" t="s">
        <v>118</v>
      </c>
      <c r="C1649" s="588"/>
      <c r="D1649" s="588"/>
      <c r="E1649" s="588"/>
      <c r="F1649" s="588"/>
      <c r="G1649" s="588"/>
      <c r="H1649" s="72">
        <v>1912170</v>
      </c>
      <c r="I1649" s="72"/>
    </row>
    <row r="1650" spans="1:9" ht="45" x14ac:dyDescent="0.25">
      <c r="A1650" s="602"/>
      <c r="B1650" s="10">
        <v>4251</v>
      </c>
      <c r="C1650" s="124">
        <v>71351540</v>
      </c>
      <c r="D1650" s="129" t="s">
        <v>245</v>
      </c>
      <c r="E1650" s="6" t="s">
        <v>172</v>
      </c>
      <c r="F1650" s="6" t="s">
        <v>121</v>
      </c>
      <c r="G1650" s="7">
        <v>100000</v>
      </c>
      <c r="H1650" s="7">
        <v>100000</v>
      </c>
      <c r="I1650" s="7">
        <v>1</v>
      </c>
    </row>
    <row r="1651" spans="1:9" ht="45" x14ac:dyDescent="0.25">
      <c r="A1651" s="602"/>
      <c r="B1651" s="589">
        <v>5113</v>
      </c>
      <c r="C1651" s="124">
        <v>71351540</v>
      </c>
      <c r="D1651" s="129" t="s">
        <v>246</v>
      </c>
      <c r="E1651" s="6" t="s">
        <v>149</v>
      </c>
      <c r="F1651" s="6" t="s">
        <v>121</v>
      </c>
      <c r="G1651" s="7">
        <v>182472</v>
      </c>
      <c r="H1651" s="7">
        <v>182472</v>
      </c>
      <c r="I1651" s="7">
        <v>1</v>
      </c>
    </row>
    <row r="1652" spans="1:9" ht="45" x14ac:dyDescent="0.25">
      <c r="A1652" s="602"/>
      <c r="B1652" s="589"/>
      <c r="C1652" s="124">
        <v>71351540</v>
      </c>
      <c r="D1652" s="129" t="s">
        <v>247</v>
      </c>
      <c r="E1652" s="6" t="s">
        <v>149</v>
      </c>
      <c r="F1652" s="6" t="s">
        <v>121</v>
      </c>
      <c r="G1652" s="7">
        <v>259092</v>
      </c>
      <c r="H1652" s="7">
        <v>259092</v>
      </c>
      <c r="I1652" s="7">
        <v>1</v>
      </c>
    </row>
    <row r="1653" spans="1:9" ht="45" x14ac:dyDescent="0.25">
      <c r="A1653" s="602"/>
      <c r="B1653" s="589"/>
      <c r="C1653" s="124">
        <v>71351540</v>
      </c>
      <c r="D1653" s="129" t="s">
        <v>248</v>
      </c>
      <c r="E1653" s="6" t="s">
        <v>149</v>
      </c>
      <c r="F1653" s="6" t="s">
        <v>121</v>
      </c>
      <c r="G1653" s="7">
        <v>327912</v>
      </c>
      <c r="H1653" s="7">
        <v>327912</v>
      </c>
      <c r="I1653" s="7">
        <v>1</v>
      </c>
    </row>
    <row r="1654" spans="1:9" ht="60" x14ac:dyDescent="0.25">
      <c r="A1654" s="602"/>
      <c r="B1654" s="589"/>
      <c r="C1654" s="124">
        <v>71351540</v>
      </c>
      <c r="D1654" s="129" t="s">
        <v>249</v>
      </c>
      <c r="E1654" s="6" t="s">
        <v>172</v>
      </c>
      <c r="F1654" s="6" t="s">
        <v>121</v>
      </c>
      <c r="G1654" s="7">
        <v>624505</v>
      </c>
      <c r="H1654" s="7">
        <v>624505</v>
      </c>
      <c r="I1654" s="7">
        <v>1</v>
      </c>
    </row>
    <row r="1655" spans="1:9" ht="45" x14ac:dyDescent="0.25">
      <c r="A1655" s="602"/>
      <c r="B1655" s="589"/>
      <c r="C1655" s="119" t="s">
        <v>250</v>
      </c>
      <c r="D1655" s="120" t="s">
        <v>251</v>
      </c>
      <c r="E1655" s="10" t="s">
        <v>120</v>
      </c>
      <c r="F1655" s="10" t="s">
        <v>121</v>
      </c>
      <c r="G1655" s="3">
        <v>54744</v>
      </c>
      <c r="H1655" s="3">
        <v>54744</v>
      </c>
      <c r="I1655" s="3">
        <v>1</v>
      </c>
    </row>
    <row r="1656" spans="1:9" ht="45" x14ac:dyDescent="0.25">
      <c r="A1656" s="602"/>
      <c r="B1656" s="589"/>
      <c r="C1656" s="119" t="s">
        <v>252</v>
      </c>
      <c r="D1656" s="120" t="s">
        <v>253</v>
      </c>
      <c r="E1656" s="10" t="s">
        <v>120</v>
      </c>
      <c r="F1656" s="10" t="s">
        <v>121</v>
      </c>
      <c r="G1656" s="3">
        <v>77724</v>
      </c>
      <c r="H1656" s="3">
        <v>77724</v>
      </c>
      <c r="I1656" s="3">
        <v>1</v>
      </c>
    </row>
    <row r="1657" spans="1:9" ht="45" x14ac:dyDescent="0.25">
      <c r="A1657" s="602"/>
      <c r="B1657" s="589"/>
      <c r="C1657" s="119" t="s">
        <v>254</v>
      </c>
      <c r="D1657" s="120" t="s">
        <v>255</v>
      </c>
      <c r="E1657" s="10" t="s">
        <v>120</v>
      </c>
      <c r="F1657" s="10" t="s">
        <v>121</v>
      </c>
      <c r="G1657" s="3">
        <v>98369</v>
      </c>
      <c r="H1657" s="3">
        <v>98369</v>
      </c>
      <c r="I1657" s="3">
        <v>1</v>
      </c>
    </row>
    <row r="1658" spans="1:9" ht="60" x14ac:dyDescent="0.25">
      <c r="A1658" s="602"/>
      <c r="B1658" s="589"/>
      <c r="C1658" s="119" t="s">
        <v>256</v>
      </c>
      <c r="D1658" s="120" t="s">
        <v>257</v>
      </c>
      <c r="E1658" s="10" t="s">
        <v>120</v>
      </c>
      <c r="F1658" s="10" t="s">
        <v>121</v>
      </c>
      <c r="G1658" s="3">
        <v>187352</v>
      </c>
      <c r="H1658" s="3">
        <v>187352</v>
      </c>
      <c r="I1658" s="3">
        <v>1</v>
      </c>
    </row>
    <row r="1659" spans="1:9" x14ac:dyDescent="0.25">
      <c r="A1659" s="602"/>
      <c r="B1659" s="587" t="s">
        <v>258</v>
      </c>
      <c r="C1659" s="587"/>
      <c r="D1659" s="587"/>
      <c r="E1659" s="587"/>
      <c r="F1659" s="587"/>
      <c r="G1659" s="587"/>
      <c r="H1659" s="2">
        <v>46400000</v>
      </c>
      <c r="I1659" s="2"/>
    </row>
    <row r="1660" spans="1:9" x14ac:dyDescent="0.25">
      <c r="A1660" s="602"/>
      <c r="B1660" s="588" t="s">
        <v>154</v>
      </c>
      <c r="C1660" s="588"/>
      <c r="D1660" s="588"/>
      <c r="E1660" s="588"/>
      <c r="F1660" s="588"/>
      <c r="G1660" s="588"/>
      <c r="H1660" s="72">
        <v>45472000</v>
      </c>
      <c r="I1660" s="72"/>
    </row>
    <row r="1661" spans="1:9" ht="30" x14ac:dyDescent="0.25">
      <c r="A1661" s="602"/>
      <c r="B1661" s="10">
        <v>4251</v>
      </c>
      <c r="C1661" s="119" t="s">
        <v>259</v>
      </c>
      <c r="D1661" s="120" t="s">
        <v>260</v>
      </c>
      <c r="E1661" s="10" t="s">
        <v>149</v>
      </c>
      <c r="F1661" s="10" t="s">
        <v>121</v>
      </c>
      <c r="G1661" s="3">
        <v>45472000</v>
      </c>
      <c r="H1661" s="3">
        <v>45472000</v>
      </c>
      <c r="I1661" s="3">
        <v>1</v>
      </c>
    </row>
    <row r="1662" spans="1:9" x14ac:dyDescent="0.25">
      <c r="A1662" s="602"/>
      <c r="B1662" s="588" t="s">
        <v>118</v>
      </c>
      <c r="C1662" s="588"/>
      <c r="D1662" s="588"/>
      <c r="E1662" s="588"/>
      <c r="F1662" s="588"/>
      <c r="G1662" s="588"/>
      <c r="H1662" s="72">
        <v>928000</v>
      </c>
      <c r="I1662" s="72"/>
    </row>
    <row r="1663" spans="1:9" ht="30" x14ac:dyDescent="0.25">
      <c r="A1663" s="602"/>
      <c r="B1663" s="10">
        <v>4251</v>
      </c>
      <c r="C1663" s="124">
        <v>71351540</v>
      </c>
      <c r="D1663" s="129" t="s">
        <v>168</v>
      </c>
      <c r="E1663" s="6" t="s">
        <v>149</v>
      </c>
      <c r="F1663" s="6" t="s">
        <v>121</v>
      </c>
      <c r="G1663" s="7">
        <v>928000</v>
      </c>
      <c r="H1663" s="7">
        <v>928000</v>
      </c>
      <c r="I1663" s="7">
        <v>1</v>
      </c>
    </row>
    <row r="1664" spans="1:9" x14ac:dyDescent="0.25">
      <c r="A1664" s="602"/>
      <c r="B1664" s="587" t="s">
        <v>261</v>
      </c>
      <c r="C1664" s="587"/>
      <c r="D1664" s="587"/>
      <c r="E1664" s="587"/>
      <c r="F1664" s="587"/>
      <c r="G1664" s="587"/>
      <c r="H1664" s="2">
        <v>2466852</v>
      </c>
      <c r="I1664" s="2"/>
    </row>
    <row r="1665" spans="1:9" x14ac:dyDescent="0.25">
      <c r="A1665" s="602"/>
      <c r="B1665" s="588" t="s">
        <v>154</v>
      </c>
      <c r="C1665" s="588"/>
      <c r="D1665" s="588"/>
      <c r="E1665" s="588"/>
      <c r="F1665" s="588"/>
      <c r="G1665" s="588"/>
      <c r="H1665" s="72">
        <v>2402440</v>
      </c>
      <c r="I1665" s="72"/>
    </row>
    <row r="1666" spans="1:9" ht="30" x14ac:dyDescent="0.25">
      <c r="A1666" s="602"/>
      <c r="B1666" s="10">
        <v>4251</v>
      </c>
      <c r="C1666" s="119" t="s">
        <v>262</v>
      </c>
      <c r="D1666" s="120" t="s">
        <v>263</v>
      </c>
      <c r="E1666" s="10" t="s">
        <v>126</v>
      </c>
      <c r="F1666" s="10" t="s">
        <v>121</v>
      </c>
      <c r="G1666" s="3">
        <v>2402440</v>
      </c>
      <c r="H1666" s="3">
        <v>2402440</v>
      </c>
      <c r="I1666" s="3">
        <v>1</v>
      </c>
    </row>
    <row r="1667" spans="1:9" x14ac:dyDescent="0.25">
      <c r="A1667" s="602"/>
      <c r="B1667" s="588" t="s">
        <v>118</v>
      </c>
      <c r="C1667" s="588"/>
      <c r="D1667" s="588"/>
      <c r="E1667" s="588"/>
      <c r="F1667" s="588"/>
      <c r="G1667" s="588"/>
      <c r="H1667" s="72">
        <v>64412</v>
      </c>
      <c r="I1667" s="72"/>
    </row>
    <row r="1668" spans="1:9" ht="45" x14ac:dyDescent="0.25">
      <c r="A1668" s="602"/>
      <c r="B1668" s="589">
        <v>4251</v>
      </c>
      <c r="C1668" s="124">
        <v>71351540</v>
      </c>
      <c r="D1668" s="129" t="s">
        <v>264</v>
      </c>
      <c r="E1668" s="6" t="s">
        <v>172</v>
      </c>
      <c r="F1668" s="6" t="s">
        <v>121</v>
      </c>
      <c r="G1668" s="7">
        <v>50000</v>
      </c>
      <c r="H1668" s="7">
        <v>50000</v>
      </c>
      <c r="I1668" s="7">
        <v>1</v>
      </c>
    </row>
    <row r="1669" spans="1:9" ht="45" x14ac:dyDescent="0.25">
      <c r="A1669" s="602"/>
      <c r="B1669" s="589"/>
      <c r="C1669" s="119" t="s">
        <v>265</v>
      </c>
      <c r="D1669" s="120" t="s">
        <v>266</v>
      </c>
      <c r="E1669" s="10" t="s">
        <v>120</v>
      </c>
      <c r="F1669" s="10" t="s">
        <v>121</v>
      </c>
      <c r="G1669" s="3">
        <v>14412</v>
      </c>
      <c r="H1669" s="3">
        <v>14412</v>
      </c>
      <c r="I1669" s="3">
        <v>1</v>
      </c>
    </row>
    <row r="1670" spans="1:9" x14ac:dyDescent="0.25">
      <c r="A1670" s="602"/>
      <c r="B1670" s="587" t="s">
        <v>267</v>
      </c>
      <c r="C1670" s="587"/>
      <c r="D1670" s="587"/>
      <c r="E1670" s="587"/>
      <c r="F1670" s="587"/>
      <c r="G1670" s="587"/>
      <c r="H1670" s="2">
        <v>3000000</v>
      </c>
      <c r="I1670" s="2"/>
    </row>
    <row r="1671" spans="1:9" x14ac:dyDescent="0.25">
      <c r="A1671" s="602"/>
      <c r="B1671" s="588" t="s">
        <v>118</v>
      </c>
      <c r="C1671" s="588"/>
      <c r="D1671" s="588"/>
      <c r="E1671" s="588"/>
      <c r="F1671" s="588"/>
      <c r="G1671" s="588"/>
      <c r="H1671" s="72">
        <v>3000000</v>
      </c>
      <c r="I1671" s="72"/>
    </row>
    <row r="1672" spans="1:9" ht="30" x14ac:dyDescent="0.25">
      <c r="A1672" s="602"/>
      <c r="B1672" s="589"/>
      <c r="C1672" s="119" t="s">
        <v>268</v>
      </c>
      <c r="D1672" s="120" t="s">
        <v>269</v>
      </c>
      <c r="E1672" s="10" t="s">
        <v>14</v>
      </c>
      <c r="F1672" s="10" t="s">
        <v>121</v>
      </c>
      <c r="G1672" s="3">
        <v>650000</v>
      </c>
      <c r="H1672" s="3">
        <v>650000</v>
      </c>
      <c r="I1672" s="3">
        <v>1</v>
      </c>
    </row>
    <row r="1673" spans="1:9" ht="30" x14ac:dyDescent="0.25">
      <c r="A1673" s="602"/>
      <c r="B1673" s="589"/>
      <c r="C1673" s="119" t="s">
        <v>270</v>
      </c>
      <c r="D1673" s="120" t="s">
        <v>269</v>
      </c>
      <c r="E1673" s="10" t="s">
        <v>14</v>
      </c>
      <c r="F1673" s="10" t="s">
        <v>121</v>
      </c>
      <c r="G1673" s="3">
        <v>650000</v>
      </c>
      <c r="H1673" s="3">
        <v>650000</v>
      </c>
      <c r="I1673" s="3">
        <v>1</v>
      </c>
    </row>
    <row r="1674" spans="1:9" ht="30" x14ac:dyDescent="0.25">
      <c r="A1674" s="602"/>
      <c r="B1674" s="589"/>
      <c r="C1674" s="119" t="s">
        <v>271</v>
      </c>
      <c r="D1674" s="120" t="s">
        <v>269</v>
      </c>
      <c r="E1674" s="10" t="s">
        <v>14</v>
      </c>
      <c r="F1674" s="10" t="s">
        <v>121</v>
      </c>
      <c r="G1674" s="3">
        <v>375000</v>
      </c>
      <c r="H1674" s="3">
        <v>375000</v>
      </c>
      <c r="I1674" s="3">
        <v>1</v>
      </c>
    </row>
    <row r="1675" spans="1:9" ht="30" x14ac:dyDescent="0.25">
      <c r="A1675" s="602"/>
      <c r="B1675" s="589"/>
      <c r="C1675" s="119" t="s">
        <v>272</v>
      </c>
      <c r="D1675" s="120" t="s">
        <v>269</v>
      </c>
      <c r="E1675" s="10" t="s">
        <v>14</v>
      </c>
      <c r="F1675" s="10" t="s">
        <v>121</v>
      </c>
      <c r="G1675" s="3">
        <v>950000</v>
      </c>
      <c r="H1675" s="3">
        <v>950000</v>
      </c>
      <c r="I1675" s="3">
        <v>1</v>
      </c>
    </row>
    <row r="1676" spans="1:9" ht="30" x14ac:dyDescent="0.25">
      <c r="A1676" s="602"/>
      <c r="B1676" s="589"/>
      <c r="C1676" s="119" t="s">
        <v>273</v>
      </c>
      <c r="D1676" s="120" t="s">
        <v>269</v>
      </c>
      <c r="E1676" s="10" t="s">
        <v>14</v>
      </c>
      <c r="F1676" s="10" t="s">
        <v>121</v>
      </c>
      <c r="G1676" s="3">
        <v>375000</v>
      </c>
      <c r="H1676" s="3">
        <v>375000</v>
      </c>
      <c r="I1676" s="3">
        <v>1</v>
      </c>
    </row>
    <row r="1677" spans="1:9" x14ac:dyDescent="0.25">
      <c r="A1677" s="602"/>
      <c r="B1677" s="587" t="s">
        <v>274</v>
      </c>
      <c r="C1677" s="587"/>
      <c r="D1677" s="587"/>
      <c r="E1677" s="587"/>
      <c r="F1677" s="587"/>
      <c r="G1677" s="587"/>
      <c r="H1677" s="2">
        <v>30200000</v>
      </c>
      <c r="I1677" s="2"/>
    </row>
    <row r="1678" spans="1:9" x14ac:dyDescent="0.25">
      <c r="A1678" s="602"/>
      <c r="B1678" s="588" t="s">
        <v>11</v>
      </c>
      <c r="C1678" s="588"/>
      <c r="D1678" s="588"/>
      <c r="E1678" s="588"/>
      <c r="F1678" s="588"/>
      <c r="G1678" s="588"/>
      <c r="H1678" s="72">
        <v>2200000</v>
      </c>
      <c r="I1678" s="72"/>
    </row>
    <row r="1679" spans="1:9" x14ac:dyDescent="0.25">
      <c r="A1679" s="602"/>
      <c r="B1679" s="10">
        <v>4267</v>
      </c>
      <c r="C1679" s="119" t="s">
        <v>275</v>
      </c>
      <c r="D1679" s="120" t="s">
        <v>276</v>
      </c>
      <c r="E1679" s="10" t="s">
        <v>126</v>
      </c>
      <c r="F1679" s="10" t="s">
        <v>15</v>
      </c>
      <c r="G1679" s="3">
        <v>1100</v>
      </c>
      <c r="H1679" s="3">
        <v>2200000</v>
      </c>
      <c r="I1679" s="3">
        <v>2000</v>
      </c>
    </row>
    <row r="1680" spans="1:9" x14ac:dyDescent="0.25">
      <c r="A1680" s="602"/>
      <c r="B1680" s="588" t="s">
        <v>118</v>
      </c>
      <c r="C1680" s="588"/>
      <c r="D1680" s="588"/>
      <c r="E1680" s="588"/>
      <c r="F1680" s="588"/>
      <c r="G1680" s="588"/>
      <c r="H1680" s="72">
        <v>28000000</v>
      </c>
      <c r="I1680" s="72"/>
    </row>
    <row r="1681" spans="1:9" ht="30" x14ac:dyDescent="0.25">
      <c r="A1681" s="602"/>
      <c r="B1681" s="589">
        <v>4239</v>
      </c>
      <c r="C1681" s="119" t="s">
        <v>277</v>
      </c>
      <c r="D1681" s="120" t="s">
        <v>278</v>
      </c>
      <c r="E1681" s="10" t="s">
        <v>14</v>
      </c>
      <c r="F1681" s="10" t="s">
        <v>121</v>
      </c>
      <c r="G1681" s="3">
        <v>2000000</v>
      </c>
      <c r="H1681" s="3">
        <v>2000000</v>
      </c>
      <c r="I1681" s="3">
        <v>1</v>
      </c>
    </row>
    <row r="1682" spans="1:9" ht="30" x14ac:dyDescent="0.25">
      <c r="A1682" s="602"/>
      <c r="B1682" s="589"/>
      <c r="C1682" s="119" t="s">
        <v>6783</v>
      </c>
      <c r="D1682" s="120" t="s">
        <v>6787</v>
      </c>
      <c r="E1682" s="495" t="s">
        <v>14</v>
      </c>
      <c r="F1682" s="495" t="s">
        <v>121</v>
      </c>
      <c r="G1682" s="3">
        <v>800000</v>
      </c>
      <c r="H1682" s="3">
        <v>800000</v>
      </c>
      <c r="I1682" s="3">
        <v>1</v>
      </c>
    </row>
    <row r="1683" spans="1:9" ht="30" x14ac:dyDescent="0.25">
      <c r="A1683" s="602"/>
      <c r="B1683" s="589"/>
      <c r="C1683" s="119" t="s">
        <v>6784</v>
      </c>
      <c r="D1683" s="120" t="s">
        <v>6787</v>
      </c>
      <c r="E1683" s="495" t="s">
        <v>14</v>
      </c>
      <c r="F1683" s="495" t="s">
        <v>121</v>
      </c>
      <c r="G1683" s="3">
        <v>300000</v>
      </c>
      <c r="H1683" s="3">
        <v>300000</v>
      </c>
      <c r="I1683" s="3">
        <v>1</v>
      </c>
    </row>
    <row r="1684" spans="1:9" ht="30" x14ac:dyDescent="0.25">
      <c r="A1684" s="602"/>
      <c r="B1684" s="589"/>
      <c r="C1684" s="119" t="s">
        <v>6785</v>
      </c>
      <c r="D1684" s="120" t="s">
        <v>6787</v>
      </c>
      <c r="E1684" s="495" t="s">
        <v>14</v>
      </c>
      <c r="F1684" s="495" t="s">
        <v>121</v>
      </c>
      <c r="G1684" s="3">
        <v>450000</v>
      </c>
      <c r="H1684" s="3">
        <v>450000</v>
      </c>
      <c r="I1684" s="3">
        <v>1</v>
      </c>
    </row>
    <row r="1685" spans="1:9" ht="30" x14ac:dyDescent="0.25">
      <c r="A1685" s="602"/>
      <c r="B1685" s="589"/>
      <c r="C1685" s="119" t="s">
        <v>6786</v>
      </c>
      <c r="D1685" s="120" t="s">
        <v>6787</v>
      </c>
      <c r="E1685" s="495" t="s">
        <v>14</v>
      </c>
      <c r="F1685" s="495" t="s">
        <v>121</v>
      </c>
      <c r="G1685" s="3">
        <v>450000</v>
      </c>
      <c r="H1685" s="3">
        <v>450000</v>
      </c>
      <c r="I1685" s="3">
        <v>1</v>
      </c>
    </row>
    <row r="1686" spans="1:9" ht="30" x14ac:dyDescent="0.25">
      <c r="A1686" s="602"/>
      <c r="B1686" s="589"/>
      <c r="C1686" s="119" t="s">
        <v>279</v>
      </c>
      <c r="D1686" s="120" t="s">
        <v>278</v>
      </c>
      <c r="E1686" s="10" t="s">
        <v>14</v>
      </c>
      <c r="F1686" s="10" t="s">
        <v>121</v>
      </c>
      <c r="G1686" s="3">
        <v>2000000</v>
      </c>
      <c r="H1686" s="3">
        <v>2000000</v>
      </c>
      <c r="I1686" s="3">
        <v>1</v>
      </c>
    </row>
    <row r="1687" spans="1:9" ht="30" x14ac:dyDescent="0.25">
      <c r="A1687" s="602"/>
      <c r="B1687" s="589"/>
      <c r="C1687" s="119" t="s">
        <v>280</v>
      </c>
      <c r="D1687" s="120" t="s">
        <v>278</v>
      </c>
      <c r="E1687" s="10" t="s">
        <v>14</v>
      </c>
      <c r="F1687" s="10" t="s">
        <v>121</v>
      </c>
      <c r="G1687" s="3">
        <v>3000000</v>
      </c>
      <c r="H1687" s="3">
        <v>3000000</v>
      </c>
      <c r="I1687" s="3">
        <v>1</v>
      </c>
    </row>
    <row r="1688" spans="1:9" ht="30" x14ac:dyDescent="0.25">
      <c r="A1688" s="602"/>
      <c r="B1688" s="589"/>
      <c r="C1688" s="119" t="s">
        <v>281</v>
      </c>
      <c r="D1688" s="120" t="s">
        <v>278</v>
      </c>
      <c r="E1688" s="10" t="s">
        <v>14</v>
      </c>
      <c r="F1688" s="10" t="s">
        <v>121</v>
      </c>
      <c r="G1688" s="3">
        <v>2500000</v>
      </c>
      <c r="H1688" s="3">
        <v>2500000</v>
      </c>
      <c r="I1688" s="3">
        <v>1</v>
      </c>
    </row>
    <row r="1689" spans="1:9" ht="30" x14ac:dyDescent="0.25">
      <c r="A1689" s="602"/>
      <c r="B1689" s="589"/>
      <c r="C1689" s="119" t="s">
        <v>282</v>
      </c>
      <c r="D1689" s="120" t="s">
        <v>278</v>
      </c>
      <c r="E1689" s="10" t="s">
        <v>14</v>
      </c>
      <c r="F1689" s="10" t="s">
        <v>121</v>
      </c>
      <c r="G1689" s="3">
        <v>2000000</v>
      </c>
      <c r="H1689" s="3">
        <v>2000000</v>
      </c>
      <c r="I1689" s="3">
        <v>1</v>
      </c>
    </row>
    <row r="1690" spans="1:9" ht="30" x14ac:dyDescent="0.25">
      <c r="A1690" s="602"/>
      <c r="B1690" s="589"/>
      <c r="C1690" s="119" t="s">
        <v>283</v>
      </c>
      <c r="D1690" s="120" t="s">
        <v>278</v>
      </c>
      <c r="E1690" s="10" t="s">
        <v>14</v>
      </c>
      <c r="F1690" s="10" t="s">
        <v>121</v>
      </c>
      <c r="G1690" s="3">
        <v>2000000</v>
      </c>
      <c r="H1690" s="3">
        <v>2000000</v>
      </c>
      <c r="I1690" s="3">
        <v>1</v>
      </c>
    </row>
    <row r="1691" spans="1:9" ht="30" x14ac:dyDescent="0.25">
      <c r="A1691" s="602"/>
      <c r="B1691" s="589"/>
      <c r="C1691" s="119" t="s">
        <v>284</v>
      </c>
      <c r="D1691" s="120" t="s">
        <v>278</v>
      </c>
      <c r="E1691" s="10" t="s">
        <v>14</v>
      </c>
      <c r="F1691" s="10" t="s">
        <v>121</v>
      </c>
      <c r="G1691" s="3">
        <v>1500000</v>
      </c>
      <c r="H1691" s="3">
        <v>1500000</v>
      </c>
      <c r="I1691" s="3">
        <v>1</v>
      </c>
    </row>
    <row r="1692" spans="1:9" ht="30" x14ac:dyDescent="0.25">
      <c r="A1692" s="602"/>
      <c r="B1692" s="589"/>
      <c r="C1692" s="119" t="s">
        <v>285</v>
      </c>
      <c r="D1692" s="120" t="s">
        <v>278</v>
      </c>
      <c r="E1692" s="10" t="s">
        <v>14</v>
      </c>
      <c r="F1692" s="10" t="s">
        <v>121</v>
      </c>
      <c r="G1692" s="3">
        <v>2000000</v>
      </c>
      <c r="H1692" s="3">
        <v>2000000</v>
      </c>
      <c r="I1692" s="3">
        <v>1</v>
      </c>
    </row>
    <row r="1693" spans="1:9" ht="30" x14ac:dyDescent="0.25">
      <c r="A1693" s="602"/>
      <c r="B1693" s="589"/>
      <c r="C1693" s="119" t="s">
        <v>286</v>
      </c>
      <c r="D1693" s="120" t="s">
        <v>278</v>
      </c>
      <c r="E1693" s="10" t="s">
        <v>14</v>
      </c>
      <c r="F1693" s="10" t="s">
        <v>121</v>
      </c>
      <c r="G1693" s="3">
        <v>2000000</v>
      </c>
      <c r="H1693" s="3">
        <v>2000000</v>
      </c>
      <c r="I1693" s="3">
        <v>1</v>
      </c>
    </row>
    <row r="1694" spans="1:9" ht="30" x14ac:dyDescent="0.25">
      <c r="A1694" s="602"/>
      <c r="B1694" s="589"/>
      <c r="C1694" s="119" t="s">
        <v>287</v>
      </c>
      <c r="D1694" s="120" t="s">
        <v>278</v>
      </c>
      <c r="E1694" s="10" t="s">
        <v>14</v>
      </c>
      <c r="F1694" s="10" t="s">
        <v>121</v>
      </c>
      <c r="G1694" s="3">
        <v>1000000</v>
      </c>
      <c r="H1694" s="3">
        <v>1000000</v>
      </c>
      <c r="I1694" s="3">
        <v>1</v>
      </c>
    </row>
    <row r="1695" spans="1:9" ht="30" x14ac:dyDescent="0.25">
      <c r="A1695" s="602"/>
      <c r="B1695" s="589"/>
      <c r="C1695" s="119" t="s">
        <v>288</v>
      </c>
      <c r="D1695" s="120" t="s">
        <v>278</v>
      </c>
      <c r="E1695" s="10" t="s">
        <v>14</v>
      </c>
      <c r="F1695" s="10" t="s">
        <v>121</v>
      </c>
      <c r="G1695" s="3">
        <v>1000000</v>
      </c>
      <c r="H1695" s="3">
        <v>1000000</v>
      </c>
      <c r="I1695" s="3">
        <v>1</v>
      </c>
    </row>
    <row r="1696" spans="1:9" ht="30" x14ac:dyDescent="0.25">
      <c r="A1696" s="602"/>
      <c r="B1696" s="589"/>
      <c r="C1696" s="119" t="s">
        <v>289</v>
      </c>
      <c r="D1696" s="120" t="s">
        <v>278</v>
      </c>
      <c r="E1696" s="10" t="s">
        <v>14</v>
      </c>
      <c r="F1696" s="10" t="s">
        <v>121</v>
      </c>
      <c r="G1696" s="3">
        <v>1000000</v>
      </c>
      <c r="H1696" s="3">
        <v>1000000</v>
      </c>
      <c r="I1696" s="3">
        <v>1</v>
      </c>
    </row>
    <row r="1697" spans="1:9" ht="30" x14ac:dyDescent="0.25">
      <c r="A1697" s="602"/>
      <c r="B1697" s="589"/>
      <c r="C1697" s="119" t="s">
        <v>290</v>
      </c>
      <c r="D1697" s="120" t="s">
        <v>278</v>
      </c>
      <c r="E1697" s="10" t="s">
        <v>14</v>
      </c>
      <c r="F1697" s="10" t="s">
        <v>121</v>
      </c>
      <c r="G1697" s="3">
        <v>3000000</v>
      </c>
      <c r="H1697" s="3">
        <v>3000000</v>
      </c>
      <c r="I1697" s="3">
        <v>1</v>
      </c>
    </row>
    <row r="1698" spans="1:9" ht="30" x14ac:dyDescent="0.25">
      <c r="A1698" s="602"/>
      <c r="B1698" s="589"/>
      <c r="C1698" s="119" t="s">
        <v>291</v>
      </c>
      <c r="D1698" s="120" t="s">
        <v>278</v>
      </c>
      <c r="E1698" s="10" t="s">
        <v>14</v>
      </c>
      <c r="F1698" s="10" t="s">
        <v>121</v>
      </c>
      <c r="G1698" s="3">
        <v>3000000</v>
      </c>
      <c r="H1698" s="3">
        <v>3000000</v>
      </c>
      <c r="I1698" s="3">
        <v>1</v>
      </c>
    </row>
    <row r="1699" spans="1:9" x14ac:dyDescent="0.25">
      <c r="A1699" s="602"/>
      <c r="B1699" s="587" t="s">
        <v>292</v>
      </c>
      <c r="C1699" s="587"/>
      <c r="D1699" s="587"/>
      <c r="E1699" s="587"/>
      <c r="F1699" s="587"/>
      <c r="G1699" s="587"/>
      <c r="H1699" s="2">
        <v>1000000</v>
      </c>
      <c r="I1699" s="2"/>
    </row>
    <row r="1700" spans="1:9" x14ac:dyDescent="0.25">
      <c r="A1700" s="602"/>
      <c r="B1700" s="588" t="s">
        <v>118</v>
      </c>
      <c r="C1700" s="588"/>
      <c r="D1700" s="588"/>
      <c r="E1700" s="588"/>
      <c r="F1700" s="588"/>
      <c r="G1700" s="588"/>
      <c r="H1700" s="72">
        <v>1000000</v>
      </c>
      <c r="I1700" s="72"/>
    </row>
    <row r="1701" spans="1:9" x14ac:dyDescent="0.25">
      <c r="A1701" s="602"/>
      <c r="B1701" s="10">
        <v>4239</v>
      </c>
      <c r="C1701" s="119" t="s">
        <v>293</v>
      </c>
      <c r="D1701" s="120" t="s">
        <v>294</v>
      </c>
      <c r="E1701" s="10" t="s">
        <v>120</v>
      </c>
      <c r="F1701" s="10" t="s">
        <v>121</v>
      </c>
      <c r="G1701" s="3">
        <v>1000000</v>
      </c>
      <c r="H1701" s="3">
        <v>1000000</v>
      </c>
      <c r="I1701" s="3">
        <v>1</v>
      </c>
    </row>
    <row r="1702" spans="1:9" x14ac:dyDescent="0.25">
      <c r="A1702" s="602"/>
      <c r="B1702" s="587" t="s">
        <v>295</v>
      </c>
      <c r="C1702" s="587"/>
      <c r="D1702" s="587"/>
      <c r="E1702" s="587"/>
      <c r="F1702" s="587"/>
      <c r="G1702" s="587"/>
      <c r="H1702" s="2">
        <v>450000</v>
      </c>
      <c r="I1702" s="2"/>
    </row>
    <row r="1703" spans="1:9" x14ac:dyDescent="0.25">
      <c r="A1703" s="602"/>
      <c r="B1703" s="588" t="s">
        <v>118</v>
      </c>
      <c r="C1703" s="588"/>
      <c r="D1703" s="588"/>
      <c r="E1703" s="588"/>
      <c r="F1703" s="588"/>
      <c r="G1703" s="588"/>
      <c r="H1703" s="72">
        <v>450000</v>
      </c>
      <c r="I1703" s="72"/>
    </row>
    <row r="1704" spans="1:9" ht="30" x14ac:dyDescent="0.25">
      <c r="A1704" s="602"/>
      <c r="B1704" s="10">
        <v>4239</v>
      </c>
      <c r="C1704" s="124">
        <v>79951110</v>
      </c>
      <c r="D1704" s="129" t="s">
        <v>278</v>
      </c>
      <c r="E1704" s="6" t="s">
        <v>14</v>
      </c>
      <c r="F1704" s="6" t="s">
        <v>121</v>
      </c>
      <c r="G1704" s="7">
        <v>450000</v>
      </c>
      <c r="H1704" s="7">
        <v>450000</v>
      </c>
      <c r="I1704" s="7">
        <v>1</v>
      </c>
    </row>
    <row r="1705" spans="1:9" x14ac:dyDescent="0.25">
      <c r="A1705" s="602"/>
      <c r="B1705" s="587" t="s">
        <v>296</v>
      </c>
      <c r="C1705" s="587"/>
      <c r="D1705" s="587"/>
      <c r="E1705" s="587"/>
      <c r="F1705" s="587"/>
      <c r="G1705" s="587"/>
      <c r="H1705" s="2">
        <v>4320000</v>
      </c>
      <c r="I1705" s="2"/>
    </row>
    <row r="1706" spans="1:9" x14ac:dyDescent="0.25">
      <c r="A1706" s="602"/>
      <c r="C1706" s="588" t="s">
        <v>154</v>
      </c>
      <c r="D1706" s="588" t="s">
        <v>154</v>
      </c>
      <c r="E1706" s="588"/>
      <c r="F1706" s="588"/>
      <c r="G1706" s="588"/>
      <c r="H1706" s="588">
        <v>4320000</v>
      </c>
      <c r="I1706" s="72"/>
    </row>
    <row r="1707" spans="1:9" x14ac:dyDescent="0.25">
      <c r="A1707" s="602"/>
      <c r="B1707" s="415">
        <v>4251</v>
      </c>
      <c r="C1707" s="415" t="s">
        <v>6556</v>
      </c>
      <c r="D1707" s="415" t="s">
        <v>6557</v>
      </c>
      <c r="E1707" s="415" t="s">
        <v>126</v>
      </c>
      <c r="F1707" s="415" t="s">
        <v>121</v>
      </c>
      <c r="G1707" s="426" t="s">
        <v>6558</v>
      </c>
      <c r="H1707" s="426" t="s">
        <v>6558</v>
      </c>
      <c r="I1707" s="416">
        <v>1</v>
      </c>
    </row>
    <row r="1708" spans="1:9" x14ac:dyDescent="0.25">
      <c r="A1708" s="602"/>
      <c r="B1708" s="414"/>
      <c r="C1708" s="414"/>
      <c r="D1708" s="414"/>
      <c r="E1708" s="414"/>
      <c r="F1708" s="414"/>
      <c r="G1708" s="414"/>
      <c r="H1708" s="416"/>
      <c r="I1708" s="416"/>
    </row>
    <row r="1709" spans="1:9" x14ac:dyDescent="0.25">
      <c r="A1709" s="602"/>
      <c r="B1709" s="588" t="s">
        <v>118</v>
      </c>
      <c r="C1709" s="588"/>
      <c r="D1709" s="588"/>
      <c r="E1709" s="588"/>
      <c r="F1709" s="588"/>
      <c r="G1709" s="588"/>
      <c r="H1709" s="416"/>
      <c r="I1709" s="416"/>
    </row>
    <row r="1710" spans="1:9" ht="30" x14ac:dyDescent="0.25">
      <c r="A1710" s="602"/>
      <c r="B1710" s="10">
        <v>4239</v>
      </c>
      <c r="C1710" s="124">
        <v>79951110</v>
      </c>
      <c r="D1710" s="129" t="s">
        <v>278</v>
      </c>
      <c r="E1710" s="6" t="s">
        <v>14</v>
      </c>
      <c r="F1710" s="6" t="s">
        <v>121</v>
      </c>
      <c r="G1710" s="7">
        <v>4320000</v>
      </c>
      <c r="H1710" s="7">
        <v>4320000</v>
      </c>
      <c r="I1710" s="7">
        <v>1</v>
      </c>
    </row>
    <row r="1711" spans="1:9" x14ac:dyDescent="0.25">
      <c r="A1711" s="602"/>
      <c r="B1711" s="587" t="s">
        <v>297</v>
      </c>
      <c r="C1711" s="587"/>
      <c r="D1711" s="587"/>
      <c r="E1711" s="587"/>
      <c r="F1711" s="587"/>
      <c r="G1711" s="587"/>
      <c r="H1711" s="2">
        <v>1092000</v>
      </c>
      <c r="I1711" s="2"/>
    </row>
    <row r="1712" spans="1:9" x14ac:dyDescent="0.25">
      <c r="A1712" s="602"/>
      <c r="B1712" s="588" t="s">
        <v>154</v>
      </c>
      <c r="C1712" s="588"/>
      <c r="D1712" s="588"/>
      <c r="E1712" s="588"/>
      <c r="F1712" s="588"/>
      <c r="G1712" s="588"/>
      <c r="H1712" s="2"/>
      <c r="I1712" s="2"/>
    </row>
    <row r="1713" spans="1:9" x14ac:dyDescent="0.25">
      <c r="A1713" s="602"/>
      <c r="B1713" s="415">
        <v>4251</v>
      </c>
      <c r="C1713" s="415" t="s">
        <v>6559</v>
      </c>
      <c r="D1713" s="415" t="s">
        <v>6557</v>
      </c>
      <c r="E1713" s="415" t="s">
        <v>126</v>
      </c>
      <c r="F1713" s="415" t="s">
        <v>121</v>
      </c>
      <c r="G1713" s="3" t="s">
        <v>6560</v>
      </c>
      <c r="H1713" s="3" t="s">
        <v>6560</v>
      </c>
      <c r="I1713" s="3">
        <v>1</v>
      </c>
    </row>
    <row r="1714" spans="1:9" x14ac:dyDescent="0.25">
      <c r="A1714" s="602"/>
      <c r="D1714" s="588" t="s">
        <v>118</v>
      </c>
      <c r="E1714" s="588"/>
      <c r="F1714" s="588"/>
      <c r="G1714" s="588"/>
      <c r="H1714" s="588"/>
      <c r="I1714" s="588"/>
    </row>
    <row r="1715" spans="1:9" x14ac:dyDescent="0.25">
      <c r="A1715" s="602"/>
      <c r="B1715" s="10">
        <v>4239</v>
      </c>
      <c r="C1715" s="119" t="s">
        <v>298</v>
      </c>
      <c r="D1715" s="120" t="s">
        <v>294</v>
      </c>
      <c r="E1715" s="10" t="s">
        <v>120</v>
      </c>
      <c r="F1715" s="10" t="s">
        <v>121</v>
      </c>
      <c r="G1715" s="3">
        <v>1092000</v>
      </c>
      <c r="H1715" s="3">
        <v>1092000</v>
      </c>
      <c r="I1715" s="3">
        <v>1</v>
      </c>
    </row>
    <row r="1716" spans="1:9" x14ac:dyDescent="0.25">
      <c r="A1716" s="602"/>
      <c r="B1716" s="588" t="s">
        <v>11</v>
      </c>
      <c r="C1716" s="588"/>
      <c r="D1716" s="588" t="s">
        <v>11</v>
      </c>
      <c r="E1716" s="588"/>
      <c r="F1716" s="588"/>
      <c r="G1716" s="588"/>
      <c r="H1716" s="3"/>
      <c r="I1716" s="3"/>
    </row>
    <row r="1717" spans="1:9" x14ac:dyDescent="0.25">
      <c r="A1717" s="602"/>
      <c r="B1717" s="776" t="s">
        <v>5724</v>
      </c>
      <c r="C1717" s="204" t="s">
        <v>6479</v>
      </c>
      <c r="D1717" s="1" t="s">
        <v>4238</v>
      </c>
      <c r="E1717" s="397" t="s">
        <v>126</v>
      </c>
      <c r="F1717" s="397" t="s">
        <v>15</v>
      </c>
      <c r="G1717" s="399">
        <v>11950</v>
      </c>
      <c r="H1717" s="360">
        <v>2390</v>
      </c>
      <c r="I1717" s="399">
        <v>200</v>
      </c>
    </row>
    <row r="1718" spans="1:9" x14ac:dyDescent="0.25">
      <c r="A1718" s="602"/>
      <c r="B1718" s="777"/>
      <c r="C1718" s="397" t="s">
        <v>6480</v>
      </c>
      <c r="D1718" s="1" t="s">
        <v>3797</v>
      </c>
      <c r="E1718" s="397" t="s">
        <v>126</v>
      </c>
      <c r="F1718" s="397" t="s">
        <v>121</v>
      </c>
      <c r="G1718" s="425">
        <v>610000</v>
      </c>
      <c r="H1718" s="360">
        <v>610</v>
      </c>
      <c r="I1718" s="399" t="s">
        <v>5481</v>
      </c>
    </row>
    <row r="1719" spans="1:9" x14ac:dyDescent="0.25">
      <c r="A1719" s="602"/>
    </row>
    <row r="1720" spans="1:9" x14ac:dyDescent="0.25">
      <c r="A1720" s="602"/>
      <c r="B1720" s="587" t="s">
        <v>299</v>
      </c>
      <c r="C1720" s="587"/>
      <c r="D1720" s="587"/>
      <c r="E1720" s="587"/>
      <c r="F1720" s="587"/>
      <c r="G1720" s="587"/>
      <c r="H1720" s="2">
        <v>22800000</v>
      </c>
      <c r="I1720" s="2"/>
    </row>
    <row r="1721" spans="1:9" x14ac:dyDescent="0.25">
      <c r="A1721" s="602"/>
      <c r="B1721" s="588" t="s">
        <v>118</v>
      </c>
      <c r="C1721" s="588"/>
      <c r="D1721" s="588"/>
      <c r="E1721" s="588"/>
      <c r="F1721" s="588"/>
      <c r="G1721" s="588"/>
      <c r="H1721" s="72">
        <v>22800000</v>
      </c>
      <c r="I1721" s="72"/>
    </row>
    <row r="1722" spans="1:9" ht="30" x14ac:dyDescent="0.25">
      <c r="A1722" s="602"/>
      <c r="B1722" s="10">
        <v>4215</v>
      </c>
      <c r="C1722" s="124">
        <v>66511120</v>
      </c>
      <c r="D1722" s="129" t="s">
        <v>300</v>
      </c>
      <c r="E1722" s="6" t="s">
        <v>149</v>
      </c>
      <c r="F1722" s="6" t="s">
        <v>121</v>
      </c>
      <c r="G1722" s="7">
        <v>22800000</v>
      </c>
      <c r="H1722" s="7">
        <v>22800000</v>
      </c>
      <c r="I1722" s="7">
        <v>1</v>
      </c>
    </row>
    <row r="1723" spans="1:9" x14ac:dyDescent="0.25">
      <c r="A1723" s="602"/>
      <c r="B1723" s="598" t="s">
        <v>301</v>
      </c>
      <c r="C1723" s="598"/>
      <c r="D1723" s="598"/>
      <c r="E1723" s="598"/>
      <c r="F1723" s="598"/>
      <c r="G1723" s="598"/>
      <c r="H1723" s="2">
        <v>430115532</v>
      </c>
      <c r="I1723" s="2"/>
    </row>
    <row r="1724" spans="1:9" x14ac:dyDescent="0.25">
      <c r="B1724" s="21"/>
      <c r="C1724" s="137"/>
      <c r="D1724" s="137"/>
      <c r="E1724" s="21"/>
      <c r="F1724" s="21"/>
      <c r="G1724" s="22"/>
      <c r="H1724" s="22"/>
      <c r="I1724" s="22"/>
    </row>
    <row r="1725" spans="1:9" ht="38.25" customHeight="1" x14ac:dyDescent="0.25">
      <c r="A1725" s="602" t="s">
        <v>5430</v>
      </c>
      <c r="B1725" s="583" t="s">
        <v>302</v>
      </c>
      <c r="C1725" s="583"/>
      <c r="D1725" s="583"/>
      <c r="E1725" s="583"/>
      <c r="F1725" s="583"/>
      <c r="G1725" s="583"/>
      <c r="H1725" s="583"/>
      <c r="I1725" s="583"/>
    </row>
    <row r="1726" spans="1:9" x14ac:dyDescent="0.25">
      <c r="A1726" s="602"/>
      <c r="B1726" s="13"/>
      <c r="C1726" s="138"/>
      <c r="D1726" s="138"/>
      <c r="E1726" s="13"/>
      <c r="F1726" s="13"/>
      <c r="G1726" s="72"/>
      <c r="H1726" s="72"/>
      <c r="I1726" s="72"/>
    </row>
    <row r="1727" spans="1:9" x14ac:dyDescent="0.25">
      <c r="A1727" s="602"/>
      <c r="B1727" s="544" t="s">
        <v>1</v>
      </c>
      <c r="C1727" s="606" t="s">
        <v>2</v>
      </c>
      <c r="D1727" s="606"/>
      <c r="E1727" s="544" t="s">
        <v>3</v>
      </c>
      <c r="F1727" s="544" t="s">
        <v>4</v>
      </c>
      <c r="G1727" s="614" t="s">
        <v>5</v>
      </c>
      <c r="H1727" s="614" t="s">
        <v>6</v>
      </c>
      <c r="I1727" s="614" t="s">
        <v>7</v>
      </c>
    </row>
    <row r="1728" spans="1:9" ht="60" x14ac:dyDescent="0.25">
      <c r="A1728" s="602"/>
      <c r="B1728" s="544"/>
      <c r="C1728" s="138" t="s">
        <v>8</v>
      </c>
      <c r="D1728" s="138" t="s">
        <v>9</v>
      </c>
      <c r="E1728" s="544"/>
      <c r="F1728" s="544"/>
      <c r="G1728" s="614"/>
      <c r="H1728" s="614"/>
      <c r="I1728" s="614"/>
    </row>
    <row r="1729" spans="1:9" x14ac:dyDescent="0.25">
      <c r="A1729" s="602"/>
      <c r="B1729" s="13"/>
      <c r="C1729" s="138">
        <v>1</v>
      </c>
      <c r="D1729" s="138">
        <v>2</v>
      </c>
      <c r="E1729" s="13">
        <v>3</v>
      </c>
      <c r="F1729" s="13">
        <v>4</v>
      </c>
      <c r="G1729" s="72">
        <v>5</v>
      </c>
      <c r="H1729" s="72">
        <v>6</v>
      </c>
      <c r="I1729" s="72">
        <v>7</v>
      </c>
    </row>
    <row r="1730" spans="1:9" x14ac:dyDescent="0.25">
      <c r="A1730" s="602"/>
      <c r="B1730" s="579" t="s">
        <v>10</v>
      </c>
      <c r="C1730" s="579"/>
      <c r="D1730" s="579"/>
      <c r="E1730" s="579"/>
      <c r="F1730" s="579"/>
      <c r="G1730" s="579"/>
      <c r="H1730" s="2">
        <v>82722267.439999998</v>
      </c>
      <c r="I1730" s="2"/>
    </row>
    <row r="1731" spans="1:9" x14ac:dyDescent="0.25">
      <c r="A1731" s="602"/>
      <c r="B1731" s="544" t="s">
        <v>11</v>
      </c>
      <c r="C1731" s="544"/>
      <c r="D1731" s="544"/>
      <c r="E1731" s="544"/>
      <c r="F1731" s="544"/>
      <c r="G1731" s="544"/>
      <c r="H1731" s="72">
        <v>27032280</v>
      </c>
      <c r="I1731" s="72"/>
    </row>
    <row r="1732" spans="1:9" x14ac:dyDescent="0.25">
      <c r="A1732" s="602"/>
      <c r="B1732" s="582">
        <v>4261</v>
      </c>
      <c r="C1732" s="139" t="s">
        <v>303</v>
      </c>
      <c r="D1732" s="140" t="s">
        <v>304</v>
      </c>
      <c r="E1732" s="15" t="s">
        <v>14</v>
      </c>
      <c r="F1732" s="15" t="s">
        <v>66</v>
      </c>
      <c r="G1732" s="16">
        <v>2500</v>
      </c>
      <c r="H1732" s="16">
        <v>2500</v>
      </c>
      <c r="I1732" s="16">
        <v>1</v>
      </c>
    </row>
    <row r="1733" spans="1:9" x14ac:dyDescent="0.25">
      <c r="A1733" s="602"/>
      <c r="B1733" s="582"/>
      <c r="C1733" s="139" t="s">
        <v>305</v>
      </c>
      <c r="D1733" s="140" t="s">
        <v>306</v>
      </c>
      <c r="E1733" s="15" t="s">
        <v>14</v>
      </c>
      <c r="F1733" s="15" t="s">
        <v>66</v>
      </c>
      <c r="G1733" s="16">
        <v>50000</v>
      </c>
      <c r="H1733" s="16">
        <v>20000</v>
      </c>
      <c r="I1733" s="16">
        <v>0.4</v>
      </c>
    </row>
    <row r="1734" spans="1:9" x14ac:dyDescent="0.25">
      <c r="A1734" s="602"/>
      <c r="B1734" s="582"/>
      <c r="C1734" s="141" t="s">
        <v>307</v>
      </c>
      <c r="D1734" s="142" t="s">
        <v>308</v>
      </c>
      <c r="E1734" s="12" t="s">
        <v>14</v>
      </c>
      <c r="F1734" s="12" t="s">
        <v>15</v>
      </c>
      <c r="G1734" s="14">
        <v>2000</v>
      </c>
      <c r="H1734" s="14">
        <v>24000</v>
      </c>
      <c r="I1734" s="14">
        <v>12</v>
      </c>
    </row>
    <row r="1735" spans="1:9" x14ac:dyDescent="0.25">
      <c r="A1735" s="602"/>
      <c r="B1735" s="582"/>
      <c r="C1735" s="141" t="s">
        <v>309</v>
      </c>
      <c r="D1735" s="142" t="s">
        <v>310</v>
      </c>
      <c r="E1735" s="12" t="s">
        <v>14</v>
      </c>
      <c r="F1735" s="12" t="s">
        <v>15</v>
      </c>
      <c r="G1735" s="14">
        <v>200</v>
      </c>
      <c r="H1735" s="14">
        <v>24000</v>
      </c>
      <c r="I1735" s="14">
        <v>120</v>
      </c>
    </row>
    <row r="1736" spans="1:9" x14ac:dyDescent="0.25">
      <c r="A1736" s="602"/>
      <c r="B1736" s="582"/>
      <c r="C1736" s="141" t="s">
        <v>311</v>
      </c>
      <c r="D1736" s="142" t="s">
        <v>13</v>
      </c>
      <c r="E1736" s="12" t="s">
        <v>14</v>
      </c>
      <c r="F1736" s="12" t="s">
        <v>15</v>
      </c>
      <c r="G1736" s="14">
        <v>2000</v>
      </c>
      <c r="H1736" s="14">
        <v>10000</v>
      </c>
      <c r="I1736" s="14">
        <v>5</v>
      </c>
    </row>
    <row r="1737" spans="1:9" x14ac:dyDescent="0.25">
      <c r="A1737" s="602"/>
      <c r="B1737" s="582"/>
      <c r="C1737" s="141" t="s">
        <v>312</v>
      </c>
      <c r="D1737" s="142" t="s">
        <v>313</v>
      </c>
      <c r="E1737" s="12" t="s">
        <v>14</v>
      </c>
      <c r="F1737" s="12" t="s">
        <v>15</v>
      </c>
      <c r="G1737" s="14">
        <v>30</v>
      </c>
      <c r="H1737" s="14">
        <v>2700</v>
      </c>
      <c r="I1737" s="14">
        <v>90</v>
      </c>
    </row>
    <row r="1738" spans="1:9" x14ac:dyDescent="0.25">
      <c r="A1738" s="602"/>
      <c r="B1738" s="582"/>
      <c r="C1738" s="141" t="s">
        <v>314</v>
      </c>
      <c r="D1738" s="142" t="s">
        <v>315</v>
      </c>
      <c r="E1738" s="12" t="s">
        <v>14</v>
      </c>
      <c r="F1738" s="12" t="s">
        <v>15</v>
      </c>
      <c r="G1738" s="14">
        <v>200</v>
      </c>
      <c r="H1738" s="14">
        <v>1600</v>
      </c>
      <c r="I1738" s="14">
        <v>8</v>
      </c>
    </row>
    <row r="1739" spans="1:9" x14ac:dyDescent="0.25">
      <c r="A1739" s="602"/>
      <c r="B1739" s="582"/>
      <c r="C1739" s="141" t="s">
        <v>316</v>
      </c>
      <c r="D1739" s="142" t="s">
        <v>317</v>
      </c>
      <c r="E1739" s="12" t="s">
        <v>14</v>
      </c>
      <c r="F1739" s="12" t="s">
        <v>15</v>
      </c>
      <c r="G1739" s="14">
        <v>150</v>
      </c>
      <c r="H1739" s="14">
        <v>3000</v>
      </c>
      <c r="I1739" s="14">
        <v>20</v>
      </c>
    </row>
    <row r="1740" spans="1:9" x14ac:dyDescent="0.25">
      <c r="A1740" s="602"/>
      <c r="B1740" s="582"/>
      <c r="C1740" s="141" t="s">
        <v>318</v>
      </c>
      <c r="D1740" s="142" t="s">
        <v>17</v>
      </c>
      <c r="E1740" s="12" t="s">
        <v>14</v>
      </c>
      <c r="F1740" s="12" t="s">
        <v>15</v>
      </c>
      <c r="G1740" s="14">
        <v>25</v>
      </c>
      <c r="H1740" s="14">
        <v>20000</v>
      </c>
      <c r="I1740" s="14">
        <v>800</v>
      </c>
    </row>
    <row r="1741" spans="1:9" x14ac:dyDescent="0.25">
      <c r="A1741" s="602"/>
      <c r="B1741" s="582"/>
      <c r="C1741" s="141" t="s">
        <v>319</v>
      </c>
      <c r="D1741" s="142" t="s">
        <v>21</v>
      </c>
      <c r="E1741" s="12" t="s">
        <v>14</v>
      </c>
      <c r="F1741" s="12" t="s">
        <v>15</v>
      </c>
      <c r="G1741" s="14">
        <v>30</v>
      </c>
      <c r="H1741" s="14">
        <v>3900</v>
      </c>
      <c r="I1741" s="14">
        <v>130</v>
      </c>
    </row>
    <row r="1742" spans="1:9" x14ac:dyDescent="0.25">
      <c r="A1742" s="602"/>
      <c r="B1742" s="582"/>
      <c r="C1742" s="139">
        <v>30192133</v>
      </c>
      <c r="D1742" s="140" t="s">
        <v>320</v>
      </c>
      <c r="E1742" s="15" t="s">
        <v>14</v>
      </c>
      <c r="F1742" s="15" t="s">
        <v>15</v>
      </c>
      <c r="G1742" s="16">
        <v>40</v>
      </c>
      <c r="H1742" s="16">
        <v>2400</v>
      </c>
      <c r="I1742" s="16">
        <v>60</v>
      </c>
    </row>
    <row r="1743" spans="1:9" x14ac:dyDescent="0.25">
      <c r="A1743" s="602"/>
      <c r="B1743" s="582"/>
      <c r="C1743" s="141" t="s">
        <v>321</v>
      </c>
      <c r="D1743" s="142" t="s">
        <v>23</v>
      </c>
      <c r="E1743" s="12" t="s">
        <v>14</v>
      </c>
      <c r="F1743" s="12" t="s">
        <v>15</v>
      </c>
      <c r="G1743" s="14">
        <v>170</v>
      </c>
      <c r="H1743" s="14">
        <v>25500</v>
      </c>
      <c r="I1743" s="14">
        <v>150</v>
      </c>
    </row>
    <row r="1744" spans="1:9" ht="45" x14ac:dyDescent="0.25">
      <c r="A1744" s="602"/>
      <c r="B1744" s="582"/>
      <c r="C1744" s="141" t="s">
        <v>322</v>
      </c>
      <c r="D1744" s="142" t="s">
        <v>323</v>
      </c>
      <c r="E1744" s="12" t="s">
        <v>14</v>
      </c>
      <c r="F1744" s="12" t="s">
        <v>15</v>
      </c>
      <c r="G1744" s="14">
        <v>330</v>
      </c>
      <c r="H1744" s="14">
        <v>3960</v>
      </c>
      <c r="I1744" s="14">
        <v>12</v>
      </c>
    </row>
    <row r="1745" spans="1:9" ht="45" x14ac:dyDescent="0.25">
      <c r="A1745" s="602"/>
      <c r="B1745" s="582"/>
      <c r="C1745" s="141" t="s">
        <v>324</v>
      </c>
      <c r="D1745" s="142" t="s">
        <v>325</v>
      </c>
      <c r="E1745" s="12" t="s">
        <v>14</v>
      </c>
      <c r="F1745" s="12" t="s">
        <v>15</v>
      </c>
      <c r="G1745" s="14">
        <v>50</v>
      </c>
      <c r="H1745" s="14">
        <v>1500</v>
      </c>
      <c r="I1745" s="14">
        <v>30</v>
      </c>
    </row>
    <row r="1746" spans="1:9" x14ac:dyDescent="0.25">
      <c r="A1746" s="602"/>
      <c r="B1746" s="582"/>
      <c r="C1746" s="141" t="s">
        <v>326</v>
      </c>
      <c r="D1746" s="142" t="s">
        <v>27</v>
      </c>
      <c r="E1746" s="12" t="s">
        <v>14</v>
      </c>
      <c r="F1746" s="12" t="s">
        <v>15</v>
      </c>
      <c r="G1746" s="14">
        <v>180</v>
      </c>
      <c r="H1746" s="14">
        <v>23400</v>
      </c>
      <c r="I1746" s="14">
        <v>130</v>
      </c>
    </row>
    <row r="1747" spans="1:9" x14ac:dyDescent="0.25">
      <c r="A1747" s="602"/>
      <c r="B1747" s="582"/>
      <c r="C1747" s="141" t="s">
        <v>327</v>
      </c>
      <c r="D1747" s="142" t="s">
        <v>32</v>
      </c>
      <c r="E1747" s="12" t="s">
        <v>14</v>
      </c>
      <c r="F1747" s="12" t="s">
        <v>30</v>
      </c>
      <c r="G1747" s="14">
        <v>90</v>
      </c>
      <c r="H1747" s="14">
        <v>22050</v>
      </c>
      <c r="I1747" s="14">
        <v>245</v>
      </c>
    </row>
    <row r="1748" spans="1:9" x14ac:dyDescent="0.25">
      <c r="A1748" s="602"/>
      <c r="B1748" s="582"/>
      <c r="C1748" s="141" t="s">
        <v>328</v>
      </c>
      <c r="D1748" s="142" t="s">
        <v>329</v>
      </c>
      <c r="E1748" s="12" t="s">
        <v>14</v>
      </c>
      <c r="F1748" s="12" t="s">
        <v>30</v>
      </c>
      <c r="G1748" s="14">
        <v>80</v>
      </c>
      <c r="H1748" s="14">
        <v>20000</v>
      </c>
      <c r="I1748" s="14">
        <v>250</v>
      </c>
    </row>
    <row r="1749" spans="1:9" ht="30" x14ac:dyDescent="0.25">
      <c r="A1749" s="602"/>
      <c r="B1749" s="582"/>
      <c r="C1749" s="141" t="s">
        <v>330</v>
      </c>
      <c r="D1749" s="142" t="s">
        <v>36</v>
      </c>
      <c r="E1749" s="12" t="s">
        <v>14</v>
      </c>
      <c r="F1749" s="12" t="s">
        <v>15</v>
      </c>
      <c r="G1749" s="14">
        <v>8</v>
      </c>
      <c r="H1749" s="14">
        <v>48000</v>
      </c>
      <c r="I1749" s="14">
        <v>6000</v>
      </c>
    </row>
    <row r="1750" spans="1:9" x14ac:dyDescent="0.25">
      <c r="A1750" s="602"/>
      <c r="B1750" s="582"/>
      <c r="C1750" s="141" t="s">
        <v>331</v>
      </c>
      <c r="D1750" s="142" t="s">
        <v>38</v>
      </c>
      <c r="E1750" s="12" t="s">
        <v>14</v>
      </c>
      <c r="F1750" s="12" t="s">
        <v>15</v>
      </c>
      <c r="G1750" s="14">
        <v>55</v>
      </c>
      <c r="H1750" s="14">
        <v>33000</v>
      </c>
      <c r="I1750" s="14">
        <v>600</v>
      </c>
    </row>
    <row r="1751" spans="1:9" x14ac:dyDescent="0.25">
      <c r="A1751" s="602"/>
      <c r="B1751" s="582"/>
      <c r="C1751" s="141" t="s">
        <v>332</v>
      </c>
      <c r="D1751" s="142" t="s">
        <v>40</v>
      </c>
      <c r="E1751" s="12" t="s">
        <v>14</v>
      </c>
      <c r="F1751" s="12" t="s">
        <v>15</v>
      </c>
      <c r="G1751" s="14">
        <v>55</v>
      </c>
      <c r="H1751" s="14">
        <v>11000</v>
      </c>
      <c r="I1751" s="14">
        <v>200</v>
      </c>
    </row>
    <row r="1752" spans="1:9" x14ac:dyDescent="0.25">
      <c r="A1752" s="602"/>
      <c r="B1752" s="582"/>
      <c r="C1752" s="141" t="s">
        <v>333</v>
      </c>
      <c r="D1752" s="142" t="s">
        <v>42</v>
      </c>
      <c r="E1752" s="12" t="s">
        <v>14</v>
      </c>
      <c r="F1752" s="12" t="s">
        <v>15</v>
      </c>
      <c r="G1752" s="14">
        <v>560</v>
      </c>
      <c r="H1752" s="14">
        <v>56000</v>
      </c>
      <c r="I1752" s="14">
        <v>100</v>
      </c>
    </row>
    <row r="1753" spans="1:9" x14ac:dyDescent="0.25">
      <c r="A1753" s="602"/>
      <c r="B1753" s="582"/>
      <c r="C1753" s="141" t="s">
        <v>334</v>
      </c>
      <c r="D1753" s="142" t="s">
        <v>44</v>
      </c>
      <c r="E1753" s="12" t="s">
        <v>14</v>
      </c>
      <c r="F1753" s="12" t="s">
        <v>15</v>
      </c>
      <c r="G1753" s="14">
        <v>700</v>
      </c>
      <c r="H1753" s="14">
        <v>10500</v>
      </c>
      <c r="I1753" s="14">
        <v>15</v>
      </c>
    </row>
    <row r="1754" spans="1:9" x14ac:dyDescent="0.25">
      <c r="A1754" s="602"/>
      <c r="B1754" s="582"/>
      <c r="C1754" s="141" t="s">
        <v>335</v>
      </c>
      <c r="D1754" s="142" t="s">
        <v>46</v>
      </c>
      <c r="E1754" s="12" t="s">
        <v>14</v>
      </c>
      <c r="F1754" s="12" t="s">
        <v>15</v>
      </c>
      <c r="G1754" s="14">
        <v>3000</v>
      </c>
      <c r="H1754" s="14">
        <v>30000</v>
      </c>
      <c r="I1754" s="14">
        <v>10</v>
      </c>
    </row>
    <row r="1755" spans="1:9" x14ac:dyDescent="0.25">
      <c r="A1755" s="602"/>
      <c r="B1755" s="582"/>
      <c r="C1755" s="142" t="s">
        <v>6425</v>
      </c>
      <c r="D1755" s="142" t="s">
        <v>13</v>
      </c>
      <c r="E1755" s="396" t="s">
        <v>14</v>
      </c>
      <c r="F1755" s="396" t="s">
        <v>15</v>
      </c>
      <c r="G1755" s="366">
        <v>4000</v>
      </c>
      <c r="H1755" s="367">
        <v>8</v>
      </c>
      <c r="I1755" s="366">
        <v>2</v>
      </c>
    </row>
    <row r="1756" spans="1:9" x14ac:dyDescent="0.25">
      <c r="A1756" s="602"/>
      <c r="B1756" s="582"/>
      <c r="C1756" s="142" t="s">
        <v>6426</v>
      </c>
      <c r="D1756" s="142" t="s">
        <v>313</v>
      </c>
      <c r="E1756" s="396" t="s">
        <v>14</v>
      </c>
      <c r="F1756" s="396" t="s">
        <v>15</v>
      </c>
      <c r="G1756" s="366">
        <v>60</v>
      </c>
      <c r="H1756" s="367">
        <v>2.4</v>
      </c>
      <c r="I1756" s="366">
        <v>40</v>
      </c>
    </row>
    <row r="1757" spans="1:9" x14ac:dyDescent="0.25">
      <c r="A1757" s="602"/>
      <c r="B1757" s="582"/>
      <c r="C1757" s="142" t="s">
        <v>6427</v>
      </c>
      <c r="D1757" s="142" t="s">
        <v>315</v>
      </c>
      <c r="E1757" s="396" t="s">
        <v>14</v>
      </c>
      <c r="F1757" s="396" t="s">
        <v>15</v>
      </c>
      <c r="G1757" s="366">
        <v>290</v>
      </c>
      <c r="H1757" s="367">
        <v>1.45</v>
      </c>
      <c r="I1757" s="366">
        <v>5</v>
      </c>
    </row>
    <row r="1758" spans="1:9" x14ac:dyDescent="0.25">
      <c r="A1758" s="602"/>
      <c r="B1758" s="582"/>
      <c r="C1758" s="142" t="s">
        <v>6428</v>
      </c>
      <c r="D1758" s="142" t="s">
        <v>17</v>
      </c>
      <c r="E1758" s="396" t="s">
        <v>14</v>
      </c>
      <c r="F1758" s="396" t="s">
        <v>15</v>
      </c>
      <c r="G1758" s="366">
        <v>30</v>
      </c>
      <c r="H1758" s="367">
        <v>27.6</v>
      </c>
      <c r="I1758" s="366">
        <v>920</v>
      </c>
    </row>
    <row r="1759" spans="1:9" ht="45" x14ac:dyDescent="0.25">
      <c r="A1759" s="602"/>
      <c r="B1759" s="582"/>
      <c r="C1759" s="142" t="s">
        <v>6429</v>
      </c>
      <c r="D1759" s="142" t="s">
        <v>6430</v>
      </c>
      <c r="E1759" s="396" t="s">
        <v>14</v>
      </c>
      <c r="F1759" s="396" t="s">
        <v>15</v>
      </c>
      <c r="G1759" s="366">
        <v>700</v>
      </c>
      <c r="H1759" s="367">
        <v>3.5</v>
      </c>
      <c r="I1759" s="366">
        <v>5</v>
      </c>
    </row>
    <row r="1760" spans="1:9" ht="45" x14ac:dyDescent="0.25">
      <c r="A1760" s="602"/>
      <c r="B1760" s="582"/>
      <c r="C1760" s="142" t="s">
        <v>6431</v>
      </c>
      <c r="D1760" s="142" t="s">
        <v>6432</v>
      </c>
      <c r="E1760" s="396" t="s">
        <v>14</v>
      </c>
      <c r="F1760" s="396" t="s">
        <v>15</v>
      </c>
      <c r="G1760" s="366">
        <v>120</v>
      </c>
      <c r="H1760" s="367">
        <v>1.8</v>
      </c>
      <c r="I1760" s="366">
        <v>15</v>
      </c>
    </row>
    <row r="1761" spans="1:9" x14ac:dyDescent="0.25">
      <c r="A1761" s="602"/>
      <c r="B1761" s="582"/>
      <c r="C1761" s="142" t="s">
        <v>3013</v>
      </c>
      <c r="D1761" s="142" t="s">
        <v>6433</v>
      </c>
      <c r="E1761" s="396" t="s">
        <v>14</v>
      </c>
      <c r="F1761" s="396" t="s">
        <v>30</v>
      </c>
      <c r="G1761" s="366">
        <v>90</v>
      </c>
      <c r="H1761" s="367">
        <v>22.05</v>
      </c>
      <c r="I1761" s="366">
        <v>245</v>
      </c>
    </row>
    <row r="1762" spans="1:9" ht="30" x14ac:dyDescent="0.25">
      <c r="A1762" s="602"/>
      <c r="B1762" s="582"/>
      <c r="C1762" s="142" t="s">
        <v>6434</v>
      </c>
      <c r="D1762" s="142" t="s">
        <v>36</v>
      </c>
      <c r="E1762" s="396" t="s">
        <v>14</v>
      </c>
      <c r="F1762" s="396" t="s">
        <v>15</v>
      </c>
      <c r="G1762" s="366">
        <v>13</v>
      </c>
      <c r="H1762" s="367">
        <v>51.414999999999999</v>
      </c>
      <c r="I1762" s="366">
        <v>3955</v>
      </c>
    </row>
    <row r="1763" spans="1:9" x14ac:dyDescent="0.25">
      <c r="A1763" s="602"/>
      <c r="B1763" s="582"/>
      <c r="C1763" s="142" t="s">
        <v>6435</v>
      </c>
      <c r="D1763" s="142" t="s">
        <v>38</v>
      </c>
      <c r="E1763" s="396" t="s">
        <v>14</v>
      </c>
      <c r="F1763" s="396" t="s">
        <v>15</v>
      </c>
      <c r="G1763" s="366">
        <v>90</v>
      </c>
      <c r="H1763" s="367">
        <v>31.5</v>
      </c>
      <c r="I1763" s="366">
        <v>350</v>
      </c>
    </row>
    <row r="1764" spans="1:9" x14ac:dyDescent="0.25">
      <c r="A1764" s="602"/>
      <c r="B1764" s="582"/>
      <c r="C1764" s="142" t="s">
        <v>6436</v>
      </c>
      <c r="D1764" s="142" t="s">
        <v>40</v>
      </c>
      <c r="E1764" s="396" t="s">
        <v>14</v>
      </c>
      <c r="F1764" s="396" t="s">
        <v>15</v>
      </c>
      <c r="G1764" s="366">
        <v>90</v>
      </c>
      <c r="H1764" s="367">
        <v>9</v>
      </c>
      <c r="I1764" s="366">
        <v>100</v>
      </c>
    </row>
    <row r="1765" spans="1:9" x14ac:dyDescent="0.25">
      <c r="A1765" s="602"/>
      <c r="B1765" s="582"/>
      <c r="C1765" s="142" t="s">
        <v>6437</v>
      </c>
      <c r="D1765" s="142" t="s">
        <v>42</v>
      </c>
      <c r="E1765" s="396" t="s">
        <v>14</v>
      </c>
      <c r="F1765" s="396" t="s">
        <v>15</v>
      </c>
      <c r="G1765" s="366">
        <v>650</v>
      </c>
      <c r="H1765" s="367">
        <v>58.5</v>
      </c>
      <c r="I1765" s="366">
        <v>90</v>
      </c>
    </row>
    <row r="1766" spans="1:9" x14ac:dyDescent="0.25">
      <c r="A1766" s="602"/>
      <c r="B1766" s="582"/>
      <c r="C1766" s="142" t="s">
        <v>6438</v>
      </c>
      <c r="D1766" s="142" t="s">
        <v>44</v>
      </c>
      <c r="E1766" s="396" t="s">
        <v>14</v>
      </c>
      <c r="F1766" s="396" t="s">
        <v>15</v>
      </c>
      <c r="G1766" s="366">
        <v>1650</v>
      </c>
      <c r="H1766" s="367">
        <v>16.5</v>
      </c>
      <c r="I1766" s="366">
        <v>10</v>
      </c>
    </row>
    <row r="1767" spans="1:9" x14ac:dyDescent="0.25">
      <c r="A1767" s="602"/>
      <c r="B1767" s="582"/>
      <c r="C1767" s="142" t="s">
        <v>6439</v>
      </c>
      <c r="D1767" s="142" t="s">
        <v>6440</v>
      </c>
      <c r="E1767" s="396" t="s">
        <v>14</v>
      </c>
      <c r="F1767" s="396" t="s">
        <v>15</v>
      </c>
      <c r="G1767" s="366">
        <v>1300</v>
      </c>
      <c r="H1767" s="367">
        <v>3.9</v>
      </c>
      <c r="I1767" s="366">
        <v>3</v>
      </c>
    </row>
    <row r="1768" spans="1:9" x14ac:dyDescent="0.25">
      <c r="A1768" s="602"/>
      <c r="B1768" s="582"/>
      <c r="C1768" s="142" t="s">
        <v>6441</v>
      </c>
      <c r="D1768" s="142" t="s">
        <v>6442</v>
      </c>
      <c r="E1768" s="396" t="s">
        <v>14</v>
      </c>
      <c r="F1768" s="396" t="s">
        <v>15</v>
      </c>
      <c r="G1768" s="366">
        <v>130</v>
      </c>
      <c r="H1768" s="367">
        <v>0.65</v>
      </c>
      <c r="I1768" s="366">
        <v>5</v>
      </c>
    </row>
    <row r="1769" spans="1:9" x14ac:dyDescent="0.25">
      <c r="A1769" s="602"/>
      <c r="B1769" s="582"/>
      <c r="C1769" s="142" t="s">
        <v>6443</v>
      </c>
      <c r="D1769" s="142" t="s">
        <v>6444</v>
      </c>
      <c r="E1769" s="396" t="s">
        <v>14</v>
      </c>
      <c r="F1769" s="396" t="s">
        <v>15</v>
      </c>
      <c r="G1769" s="366">
        <v>460</v>
      </c>
      <c r="H1769" s="367">
        <v>4.5999999999999996</v>
      </c>
      <c r="I1769" s="366">
        <v>10</v>
      </c>
    </row>
    <row r="1770" spans="1:9" ht="30" x14ac:dyDescent="0.25">
      <c r="A1770" s="602"/>
      <c r="B1770" s="582"/>
      <c r="C1770" s="142" t="s">
        <v>6445</v>
      </c>
      <c r="D1770" s="142" t="s">
        <v>6446</v>
      </c>
      <c r="E1770" s="396" t="s">
        <v>14</v>
      </c>
      <c r="F1770" s="396" t="s">
        <v>15</v>
      </c>
      <c r="G1770" s="366">
        <v>600</v>
      </c>
      <c r="H1770" s="367">
        <v>6</v>
      </c>
      <c r="I1770" s="366">
        <v>10</v>
      </c>
    </row>
    <row r="1771" spans="1:9" x14ac:dyDescent="0.25">
      <c r="A1771" s="602"/>
      <c r="B1771" s="582"/>
      <c r="C1771" s="142" t="s">
        <v>6447</v>
      </c>
      <c r="D1771" s="142" t="s">
        <v>6448</v>
      </c>
      <c r="E1771" s="396" t="s">
        <v>14</v>
      </c>
      <c r="F1771" s="396" t="s">
        <v>30</v>
      </c>
      <c r="G1771" s="366">
        <v>330</v>
      </c>
      <c r="H1771" s="367">
        <v>14.85</v>
      </c>
      <c r="I1771" s="366">
        <v>45</v>
      </c>
    </row>
    <row r="1772" spans="1:9" x14ac:dyDescent="0.25">
      <c r="A1772" s="602"/>
      <c r="B1772" s="582"/>
      <c r="C1772" s="142" t="s">
        <v>6449</v>
      </c>
      <c r="D1772" s="142" t="s">
        <v>358</v>
      </c>
      <c r="E1772" s="396" t="s">
        <v>14</v>
      </c>
      <c r="F1772" s="396" t="s">
        <v>15</v>
      </c>
      <c r="G1772" s="366">
        <v>130</v>
      </c>
      <c r="H1772" s="367">
        <v>2.4700000000000002</v>
      </c>
      <c r="I1772" s="366">
        <v>19</v>
      </c>
    </row>
    <row r="1773" spans="1:9" x14ac:dyDescent="0.25">
      <c r="A1773" s="602"/>
      <c r="B1773" s="582"/>
      <c r="C1773" s="142" t="s">
        <v>336</v>
      </c>
      <c r="D1773" s="142" t="s">
        <v>337</v>
      </c>
      <c r="E1773" s="12" t="s">
        <v>14</v>
      </c>
      <c r="F1773" s="12" t="s">
        <v>15</v>
      </c>
      <c r="G1773" s="14">
        <v>500</v>
      </c>
      <c r="H1773" s="14">
        <v>10000</v>
      </c>
      <c r="I1773" s="14">
        <v>20</v>
      </c>
    </row>
    <row r="1774" spans="1:9" x14ac:dyDescent="0.25">
      <c r="A1774" s="602"/>
      <c r="B1774" s="582"/>
      <c r="C1774" s="142" t="s">
        <v>338</v>
      </c>
      <c r="D1774" s="142" t="s">
        <v>48</v>
      </c>
      <c r="E1774" s="12" t="s">
        <v>14</v>
      </c>
      <c r="F1774" s="12" t="s">
        <v>49</v>
      </c>
      <c r="G1774" s="14">
        <v>620</v>
      </c>
      <c r="H1774" s="14">
        <v>2901600</v>
      </c>
      <c r="I1774" s="14">
        <v>4680</v>
      </c>
    </row>
    <row r="1775" spans="1:9" x14ac:dyDescent="0.25">
      <c r="A1775" s="602"/>
      <c r="B1775" s="582"/>
      <c r="C1775" s="141" t="s">
        <v>339</v>
      </c>
      <c r="D1775" s="142" t="s">
        <v>51</v>
      </c>
      <c r="E1775" s="12" t="s">
        <v>14</v>
      </c>
      <c r="F1775" s="12" t="s">
        <v>49</v>
      </c>
      <c r="G1775" s="14">
        <v>800</v>
      </c>
      <c r="H1775" s="14">
        <v>64000</v>
      </c>
      <c r="I1775" s="14">
        <v>80</v>
      </c>
    </row>
    <row r="1776" spans="1:9" ht="30" x14ac:dyDescent="0.25">
      <c r="A1776" s="602"/>
      <c r="B1776" s="582"/>
      <c r="C1776" s="141" t="s">
        <v>340</v>
      </c>
      <c r="D1776" s="142" t="s">
        <v>53</v>
      </c>
      <c r="E1776" s="12" t="s">
        <v>14</v>
      </c>
      <c r="F1776" s="12" t="s">
        <v>30</v>
      </c>
      <c r="G1776" s="14">
        <v>170</v>
      </c>
      <c r="H1776" s="14">
        <v>17000</v>
      </c>
      <c r="I1776" s="14">
        <v>100</v>
      </c>
    </row>
    <row r="1777" spans="1:9" x14ac:dyDescent="0.25">
      <c r="A1777" s="602"/>
      <c r="B1777" s="582"/>
      <c r="C1777" s="141" t="s">
        <v>341</v>
      </c>
      <c r="D1777" s="142" t="s">
        <v>342</v>
      </c>
      <c r="E1777" s="12" t="s">
        <v>14</v>
      </c>
      <c r="F1777" s="12" t="s">
        <v>30</v>
      </c>
      <c r="G1777" s="14">
        <v>300</v>
      </c>
      <c r="H1777" s="14">
        <v>3000</v>
      </c>
      <c r="I1777" s="14">
        <v>10</v>
      </c>
    </row>
    <row r="1778" spans="1:9" ht="30" x14ac:dyDescent="0.25">
      <c r="A1778" s="602"/>
      <c r="B1778" s="582"/>
      <c r="C1778" s="139">
        <v>30234300</v>
      </c>
      <c r="D1778" s="140" t="s">
        <v>343</v>
      </c>
      <c r="E1778" s="15" t="s">
        <v>14</v>
      </c>
      <c r="F1778" s="15" t="s">
        <v>15</v>
      </c>
      <c r="G1778" s="16">
        <v>100</v>
      </c>
      <c r="H1778" s="16">
        <v>500</v>
      </c>
      <c r="I1778" s="16">
        <v>5</v>
      </c>
    </row>
    <row r="1779" spans="1:9" ht="30" x14ac:dyDescent="0.25">
      <c r="A1779" s="602"/>
      <c r="B1779" s="582"/>
      <c r="C1779" s="139">
        <v>30234400</v>
      </c>
      <c r="D1779" s="140" t="s">
        <v>344</v>
      </c>
      <c r="E1779" s="15" t="s">
        <v>14</v>
      </c>
      <c r="F1779" s="15" t="s">
        <v>15</v>
      </c>
      <c r="G1779" s="16">
        <v>120</v>
      </c>
      <c r="H1779" s="16">
        <v>600</v>
      </c>
      <c r="I1779" s="16">
        <v>5</v>
      </c>
    </row>
    <row r="1780" spans="1:9" ht="30" x14ac:dyDescent="0.25">
      <c r="A1780" s="602"/>
      <c r="B1780" s="582"/>
      <c r="C1780" s="141" t="s">
        <v>345</v>
      </c>
      <c r="D1780" s="142" t="s">
        <v>346</v>
      </c>
      <c r="E1780" s="12" t="s">
        <v>14</v>
      </c>
      <c r="F1780" s="12" t="s">
        <v>15</v>
      </c>
      <c r="G1780" s="14">
        <v>80</v>
      </c>
      <c r="H1780" s="14">
        <v>880</v>
      </c>
      <c r="I1780" s="14">
        <v>11</v>
      </c>
    </row>
    <row r="1781" spans="1:9" x14ac:dyDescent="0.25">
      <c r="A1781" s="602"/>
      <c r="B1781" s="582"/>
      <c r="C1781" s="141" t="s">
        <v>347</v>
      </c>
      <c r="D1781" s="142" t="s">
        <v>348</v>
      </c>
      <c r="E1781" s="12" t="s">
        <v>14</v>
      </c>
      <c r="F1781" s="12" t="s">
        <v>15</v>
      </c>
      <c r="G1781" s="14">
        <v>200</v>
      </c>
      <c r="H1781" s="14">
        <v>6000</v>
      </c>
      <c r="I1781" s="14">
        <v>30</v>
      </c>
    </row>
    <row r="1782" spans="1:9" ht="30" x14ac:dyDescent="0.25">
      <c r="A1782" s="602"/>
      <c r="B1782" s="582"/>
      <c r="C1782" s="141" t="s">
        <v>349</v>
      </c>
      <c r="D1782" s="142" t="s">
        <v>57</v>
      </c>
      <c r="E1782" s="12" t="s">
        <v>14</v>
      </c>
      <c r="F1782" s="12" t="s">
        <v>15</v>
      </c>
      <c r="G1782" s="14">
        <v>340</v>
      </c>
      <c r="H1782" s="14">
        <v>6800</v>
      </c>
      <c r="I1782" s="14">
        <v>20</v>
      </c>
    </row>
    <row r="1783" spans="1:9" x14ac:dyDescent="0.25">
      <c r="A1783" s="602"/>
      <c r="B1783" s="582"/>
      <c r="C1783" s="141" t="s">
        <v>350</v>
      </c>
      <c r="D1783" s="142" t="s">
        <v>59</v>
      </c>
      <c r="E1783" s="12" t="s">
        <v>14</v>
      </c>
      <c r="F1783" s="12" t="s">
        <v>30</v>
      </c>
      <c r="G1783" s="14">
        <v>90</v>
      </c>
      <c r="H1783" s="14">
        <v>21600</v>
      </c>
      <c r="I1783" s="14">
        <v>240</v>
      </c>
    </row>
    <row r="1784" spans="1:9" x14ac:dyDescent="0.25">
      <c r="A1784" s="602"/>
      <c r="B1784" s="582"/>
      <c r="C1784" s="141" t="s">
        <v>351</v>
      </c>
      <c r="D1784" s="142" t="s">
        <v>352</v>
      </c>
      <c r="E1784" s="12" t="s">
        <v>14</v>
      </c>
      <c r="F1784" s="12" t="s">
        <v>30</v>
      </c>
      <c r="G1784" s="14">
        <v>120</v>
      </c>
      <c r="H1784" s="14">
        <v>16800</v>
      </c>
      <c r="I1784" s="14">
        <v>140</v>
      </c>
    </row>
    <row r="1785" spans="1:9" x14ac:dyDescent="0.25">
      <c r="A1785" s="602"/>
      <c r="B1785" s="582"/>
      <c r="C1785" s="141" t="s">
        <v>353</v>
      </c>
      <c r="D1785" s="142" t="s">
        <v>354</v>
      </c>
      <c r="E1785" s="12" t="s">
        <v>14</v>
      </c>
      <c r="F1785" s="12" t="s">
        <v>15</v>
      </c>
      <c r="G1785" s="14">
        <v>40</v>
      </c>
      <c r="H1785" s="14">
        <v>8000</v>
      </c>
      <c r="I1785" s="14">
        <v>200</v>
      </c>
    </row>
    <row r="1786" spans="1:9" x14ac:dyDescent="0.25">
      <c r="A1786" s="602"/>
      <c r="B1786" s="582"/>
      <c r="C1786" s="141" t="s">
        <v>355</v>
      </c>
      <c r="D1786" s="142" t="s">
        <v>61</v>
      </c>
      <c r="E1786" s="12" t="s">
        <v>14</v>
      </c>
      <c r="F1786" s="12" t="s">
        <v>15</v>
      </c>
      <c r="G1786" s="14">
        <v>45</v>
      </c>
      <c r="H1786" s="14">
        <v>4500</v>
      </c>
      <c r="I1786" s="14">
        <v>100</v>
      </c>
    </row>
    <row r="1787" spans="1:9" x14ac:dyDescent="0.25">
      <c r="A1787" s="602"/>
      <c r="B1787" s="582"/>
      <c r="C1787" s="141" t="s">
        <v>356</v>
      </c>
      <c r="D1787" s="142" t="s">
        <v>63</v>
      </c>
      <c r="E1787" s="12" t="s">
        <v>14</v>
      </c>
      <c r="F1787" s="12" t="s">
        <v>15</v>
      </c>
      <c r="G1787" s="14">
        <v>50</v>
      </c>
      <c r="H1787" s="14">
        <v>5000</v>
      </c>
      <c r="I1787" s="14">
        <v>100</v>
      </c>
    </row>
    <row r="1788" spans="1:9" x14ac:dyDescent="0.25">
      <c r="A1788" s="602"/>
      <c r="B1788" s="582"/>
      <c r="C1788" s="141" t="s">
        <v>357</v>
      </c>
      <c r="D1788" s="142" t="s">
        <v>358</v>
      </c>
      <c r="E1788" s="12" t="s">
        <v>14</v>
      </c>
      <c r="F1788" s="12" t="s">
        <v>15</v>
      </c>
      <c r="G1788" s="14">
        <v>60</v>
      </c>
      <c r="H1788" s="14">
        <v>2400</v>
      </c>
      <c r="I1788" s="14">
        <v>40</v>
      </c>
    </row>
    <row r="1789" spans="1:9" x14ac:dyDescent="0.25">
      <c r="A1789" s="602"/>
      <c r="B1789" s="582">
        <v>4264</v>
      </c>
      <c r="C1789" s="141" t="s">
        <v>359</v>
      </c>
      <c r="D1789" s="142" t="s">
        <v>65</v>
      </c>
      <c r="E1789" s="12" t="s">
        <v>14</v>
      </c>
      <c r="F1789" s="12" t="s">
        <v>66</v>
      </c>
      <c r="G1789" s="14">
        <v>470</v>
      </c>
      <c r="H1789" s="14">
        <v>17009300</v>
      </c>
      <c r="I1789" s="14">
        <v>36190</v>
      </c>
    </row>
    <row r="1790" spans="1:9" ht="45" x14ac:dyDescent="0.25">
      <c r="A1790" s="602"/>
      <c r="B1790" s="582"/>
      <c r="C1790" s="141" t="s">
        <v>360</v>
      </c>
      <c r="D1790" s="142" t="s">
        <v>361</v>
      </c>
      <c r="E1790" s="12" t="s">
        <v>14</v>
      </c>
      <c r="F1790" s="12" t="s">
        <v>15</v>
      </c>
      <c r="G1790" s="14">
        <v>30000</v>
      </c>
      <c r="H1790" s="14">
        <v>120000</v>
      </c>
      <c r="I1790" s="14">
        <v>4</v>
      </c>
    </row>
    <row r="1791" spans="1:9" ht="45" x14ac:dyDescent="0.25">
      <c r="A1791" s="602"/>
      <c r="B1791" s="582"/>
      <c r="C1791" s="141" t="s">
        <v>362</v>
      </c>
      <c r="D1791" s="142" t="s">
        <v>363</v>
      </c>
      <c r="E1791" s="12" t="s">
        <v>14</v>
      </c>
      <c r="F1791" s="12" t="s">
        <v>15</v>
      </c>
      <c r="G1791" s="14">
        <v>35000</v>
      </c>
      <c r="H1791" s="14">
        <v>140000</v>
      </c>
      <c r="I1791" s="14">
        <v>4</v>
      </c>
    </row>
    <row r="1792" spans="1:9" x14ac:dyDescent="0.25">
      <c r="A1792" s="602"/>
      <c r="B1792" s="582">
        <v>4267</v>
      </c>
      <c r="C1792" s="141" t="s">
        <v>364</v>
      </c>
      <c r="D1792" s="142" t="s">
        <v>365</v>
      </c>
      <c r="E1792" s="12" t="s">
        <v>14</v>
      </c>
      <c r="F1792" s="12" t="s">
        <v>366</v>
      </c>
      <c r="G1792" s="14">
        <v>250</v>
      </c>
      <c r="H1792" s="14">
        <v>50000</v>
      </c>
      <c r="I1792" s="14">
        <v>200</v>
      </c>
    </row>
    <row r="1793" spans="1:9" x14ac:dyDescent="0.25">
      <c r="A1793" s="602"/>
      <c r="B1793" s="582"/>
      <c r="C1793" s="141" t="s">
        <v>367</v>
      </c>
      <c r="D1793" s="142" t="s">
        <v>68</v>
      </c>
      <c r="E1793" s="12" t="s">
        <v>14</v>
      </c>
      <c r="F1793" s="12" t="s">
        <v>15</v>
      </c>
      <c r="G1793" s="14">
        <v>350</v>
      </c>
      <c r="H1793" s="14">
        <v>105000</v>
      </c>
      <c r="I1793" s="14">
        <v>300</v>
      </c>
    </row>
    <row r="1794" spans="1:9" x14ac:dyDescent="0.25">
      <c r="A1794" s="602"/>
      <c r="B1794" s="582"/>
      <c r="C1794" s="141" t="s">
        <v>368</v>
      </c>
      <c r="D1794" s="142" t="s">
        <v>369</v>
      </c>
      <c r="E1794" s="12" t="s">
        <v>14</v>
      </c>
      <c r="F1794" s="12" t="s">
        <v>49</v>
      </c>
      <c r="G1794" s="14">
        <v>500</v>
      </c>
      <c r="H1794" s="14">
        <v>30000</v>
      </c>
      <c r="I1794" s="14">
        <v>60</v>
      </c>
    </row>
    <row r="1795" spans="1:9" x14ac:dyDescent="0.25">
      <c r="A1795" s="602"/>
      <c r="B1795" s="582"/>
      <c r="C1795" s="141" t="s">
        <v>370</v>
      </c>
      <c r="D1795" s="142" t="s">
        <v>371</v>
      </c>
      <c r="E1795" s="12" t="s">
        <v>14</v>
      </c>
      <c r="F1795" s="12" t="s">
        <v>49</v>
      </c>
      <c r="G1795" s="14">
        <v>750</v>
      </c>
      <c r="H1795" s="14">
        <v>1500</v>
      </c>
      <c r="I1795" s="14">
        <v>2</v>
      </c>
    </row>
    <row r="1796" spans="1:9" x14ac:dyDescent="0.25">
      <c r="A1796" s="602"/>
      <c r="B1796" s="582"/>
      <c r="C1796" s="139">
        <v>31211180</v>
      </c>
      <c r="D1796" s="140" t="s">
        <v>372</v>
      </c>
      <c r="E1796" s="15" t="s">
        <v>14</v>
      </c>
      <c r="F1796" s="15" t="s">
        <v>15</v>
      </c>
      <c r="G1796" s="16">
        <v>350</v>
      </c>
      <c r="H1796" s="16">
        <v>700</v>
      </c>
      <c r="I1796" s="16">
        <v>2</v>
      </c>
    </row>
    <row r="1797" spans="1:9" ht="30" x14ac:dyDescent="0.25">
      <c r="A1797" s="602"/>
      <c r="B1797" s="582"/>
      <c r="C1797" s="141" t="s">
        <v>373</v>
      </c>
      <c r="D1797" s="142" t="s">
        <v>374</v>
      </c>
      <c r="E1797" s="12" t="s">
        <v>14</v>
      </c>
      <c r="F1797" s="12" t="s">
        <v>15</v>
      </c>
      <c r="G1797" s="14">
        <v>60</v>
      </c>
      <c r="H1797" s="14">
        <v>300</v>
      </c>
      <c r="I1797" s="14">
        <v>5</v>
      </c>
    </row>
    <row r="1798" spans="1:9" x14ac:dyDescent="0.25">
      <c r="A1798" s="602"/>
      <c r="B1798" s="582"/>
      <c r="C1798" s="141" t="s">
        <v>375</v>
      </c>
      <c r="D1798" s="142" t="s">
        <v>376</v>
      </c>
      <c r="E1798" s="12" t="s">
        <v>14</v>
      </c>
      <c r="F1798" s="12" t="s">
        <v>15</v>
      </c>
      <c r="G1798" s="14">
        <v>350</v>
      </c>
      <c r="H1798" s="14">
        <v>5250</v>
      </c>
      <c r="I1798" s="14">
        <v>15</v>
      </c>
    </row>
    <row r="1799" spans="1:9" ht="30" x14ac:dyDescent="0.25">
      <c r="A1799" s="602"/>
      <c r="B1799" s="582"/>
      <c r="C1799" s="141" t="s">
        <v>377</v>
      </c>
      <c r="D1799" s="142" t="s">
        <v>378</v>
      </c>
      <c r="E1799" s="12" t="s">
        <v>14</v>
      </c>
      <c r="F1799" s="12" t="s">
        <v>15</v>
      </c>
      <c r="G1799" s="14">
        <v>350</v>
      </c>
      <c r="H1799" s="14">
        <v>2100</v>
      </c>
      <c r="I1799" s="14">
        <v>6</v>
      </c>
    </row>
    <row r="1800" spans="1:9" ht="30" x14ac:dyDescent="0.25">
      <c r="A1800" s="602"/>
      <c r="B1800" s="582"/>
      <c r="C1800" s="141" t="s">
        <v>379</v>
      </c>
      <c r="D1800" s="142" t="s">
        <v>380</v>
      </c>
      <c r="E1800" s="12" t="s">
        <v>14</v>
      </c>
      <c r="F1800" s="12" t="s">
        <v>15</v>
      </c>
      <c r="G1800" s="14">
        <v>400</v>
      </c>
      <c r="H1800" s="14">
        <v>20000</v>
      </c>
      <c r="I1800" s="14">
        <v>50</v>
      </c>
    </row>
    <row r="1801" spans="1:9" x14ac:dyDescent="0.25">
      <c r="A1801" s="602"/>
      <c r="B1801" s="582"/>
      <c r="C1801" s="141" t="s">
        <v>381</v>
      </c>
      <c r="D1801" s="142" t="s">
        <v>382</v>
      </c>
      <c r="E1801" s="12" t="s">
        <v>14</v>
      </c>
      <c r="F1801" s="12" t="s">
        <v>15</v>
      </c>
      <c r="G1801" s="14">
        <v>5000</v>
      </c>
      <c r="H1801" s="14">
        <v>50000</v>
      </c>
      <c r="I1801" s="14">
        <v>10</v>
      </c>
    </row>
    <row r="1802" spans="1:9" x14ac:dyDescent="0.25">
      <c r="A1802" s="602"/>
      <c r="B1802" s="582"/>
      <c r="C1802" s="141" t="s">
        <v>383</v>
      </c>
      <c r="D1802" s="142" t="s">
        <v>384</v>
      </c>
      <c r="E1802" s="12" t="s">
        <v>14</v>
      </c>
      <c r="F1802" s="12" t="s">
        <v>15</v>
      </c>
      <c r="G1802" s="14">
        <v>1800</v>
      </c>
      <c r="H1802" s="14">
        <v>108000</v>
      </c>
      <c r="I1802" s="14">
        <v>60</v>
      </c>
    </row>
    <row r="1803" spans="1:9" x14ac:dyDescent="0.25">
      <c r="A1803" s="602"/>
      <c r="B1803" s="582"/>
      <c r="C1803" s="141" t="s">
        <v>385</v>
      </c>
      <c r="D1803" s="142" t="s">
        <v>386</v>
      </c>
      <c r="E1803" s="12" t="s">
        <v>14</v>
      </c>
      <c r="F1803" s="12" t="s">
        <v>15</v>
      </c>
      <c r="G1803" s="14">
        <v>1000</v>
      </c>
      <c r="H1803" s="14">
        <v>40000</v>
      </c>
      <c r="I1803" s="14">
        <v>40</v>
      </c>
    </row>
    <row r="1804" spans="1:9" x14ac:dyDescent="0.25">
      <c r="A1804" s="602"/>
      <c r="B1804" s="582"/>
      <c r="C1804" s="141" t="s">
        <v>387</v>
      </c>
      <c r="D1804" s="142" t="s">
        <v>388</v>
      </c>
      <c r="E1804" s="12" t="s">
        <v>14</v>
      </c>
      <c r="F1804" s="12" t="s">
        <v>15</v>
      </c>
      <c r="G1804" s="14">
        <v>90</v>
      </c>
      <c r="H1804" s="14">
        <v>40500</v>
      </c>
      <c r="I1804" s="14">
        <v>450</v>
      </c>
    </row>
    <row r="1805" spans="1:9" x14ac:dyDescent="0.25">
      <c r="A1805" s="602"/>
      <c r="B1805" s="582"/>
      <c r="C1805" s="141" t="s">
        <v>389</v>
      </c>
      <c r="D1805" s="142" t="s">
        <v>390</v>
      </c>
      <c r="E1805" s="12" t="s">
        <v>14</v>
      </c>
      <c r="F1805" s="12" t="s">
        <v>15</v>
      </c>
      <c r="G1805" s="14">
        <v>1000</v>
      </c>
      <c r="H1805" s="14">
        <v>150000</v>
      </c>
      <c r="I1805" s="14">
        <v>150</v>
      </c>
    </row>
    <row r="1806" spans="1:9" x14ac:dyDescent="0.25">
      <c r="A1806" s="602"/>
      <c r="B1806" s="582"/>
      <c r="C1806" s="141" t="s">
        <v>391</v>
      </c>
      <c r="D1806" s="142" t="s">
        <v>392</v>
      </c>
      <c r="E1806" s="12" t="s">
        <v>14</v>
      </c>
      <c r="F1806" s="12" t="s">
        <v>15</v>
      </c>
      <c r="G1806" s="14">
        <v>450</v>
      </c>
      <c r="H1806" s="14">
        <v>45000</v>
      </c>
      <c r="I1806" s="14">
        <v>100</v>
      </c>
    </row>
    <row r="1807" spans="1:9" x14ac:dyDescent="0.25">
      <c r="A1807" s="602"/>
      <c r="B1807" s="582"/>
      <c r="C1807" s="141" t="s">
        <v>393</v>
      </c>
      <c r="D1807" s="142" t="s">
        <v>394</v>
      </c>
      <c r="E1807" s="12" t="s">
        <v>14</v>
      </c>
      <c r="F1807" s="12" t="s">
        <v>15</v>
      </c>
      <c r="G1807" s="14">
        <v>150</v>
      </c>
      <c r="H1807" s="14">
        <v>3000</v>
      </c>
      <c r="I1807" s="14">
        <v>20</v>
      </c>
    </row>
    <row r="1808" spans="1:9" x14ac:dyDescent="0.25">
      <c r="A1808" s="602"/>
      <c r="B1808" s="582"/>
      <c r="C1808" s="141" t="s">
        <v>395</v>
      </c>
      <c r="D1808" s="142" t="s">
        <v>396</v>
      </c>
      <c r="E1808" s="12" t="s">
        <v>14</v>
      </c>
      <c r="F1808" s="12" t="s">
        <v>15</v>
      </c>
      <c r="G1808" s="14">
        <v>1400</v>
      </c>
      <c r="H1808" s="14">
        <v>21000</v>
      </c>
      <c r="I1808" s="14">
        <v>15</v>
      </c>
    </row>
    <row r="1809" spans="1:9" x14ac:dyDescent="0.25">
      <c r="A1809" s="602"/>
      <c r="B1809" s="582"/>
      <c r="C1809" s="141" t="s">
        <v>397</v>
      </c>
      <c r="D1809" s="142" t="s">
        <v>76</v>
      </c>
      <c r="E1809" s="12" t="s">
        <v>14</v>
      </c>
      <c r="F1809" s="12" t="s">
        <v>15</v>
      </c>
      <c r="G1809" s="14">
        <v>400</v>
      </c>
      <c r="H1809" s="14">
        <v>1200</v>
      </c>
      <c r="I1809" s="14">
        <v>3</v>
      </c>
    </row>
    <row r="1810" spans="1:9" ht="30" x14ac:dyDescent="0.25">
      <c r="A1810" s="602"/>
      <c r="B1810" s="582"/>
      <c r="C1810" s="141" t="s">
        <v>398</v>
      </c>
      <c r="D1810" s="142" t="s">
        <v>399</v>
      </c>
      <c r="E1810" s="12" t="s">
        <v>14</v>
      </c>
      <c r="F1810" s="12" t="s">
        <v>15</v>
      </c>
      <c r="G1810" s="14">
        <v>150</v>
      </c>
      <c r="H1810" s="14">
        <v>1500</v>
      </c>
      <c r="I1810" s="14">
        <v>10</v>
      </c>
    </row>
    <row r="1811" spans="1:9" x14ac:dyDescent="0.25">
      <c r="A1811" s="602"/>
      <c r="B1811" s="582"/>
      <c r="C1811" s="141" t="s">
        <v>400</v>
      </c>
      <c r="D1811" s="142" t="s">
        <v>401</v>
      </c>
      <c r="E1811" s="12" t="s">
        <v>14</v>
      </c>
      <c r="F1811" s="12" t="s">
        <v>402</v>
      </c>
      <c r="G1811" s="14">
        <v>200</v>
      </c>
      <c r="H1811" s="14">
        <v>20000</v>
      </c>
      <c r="I1811" s="14">
        <v>100</v>
      </c>
    </row>
    <row r="1812" spans="1:9" x14ac:dyDescent="0.25">
      <c r="A1812" s="602"/>
      <c r="B1812" s="582"/>
      <c r="C1812" s="141" t="s">
        <v>403</v>
      </c>
      <c r="D1812" s="142" t="s">
        <v>404</v>
      </c>
      <c r="E1812" s="12" t="s">
        <v>14</v>
      </c>
      <c r="F1812" s="12" t="s">
        <v>402</v>
      </c>
      <c r="G1812" s="14">
        <v>350</v>
      </c>
      <c r="H1812" s="14">
        <v>3500</v>
      </c>
      <c r="I1812" s="14">
        <v>10</v>
      </c>
    </row>
    <row r="1813" spans="1:9" x14ac:dyDescent="0.25">
      <c r="A1813" s="602"/>
      <c r="B1813" s="582"/>
      <c r="C1813" s="142" t="s">
        <v>6386</v>
      </c>
      <c r="D1813" s="142" t="s">
        <v>6387</v>
      </c>
      <c r="E1813" s="396" t="s">
        <v>14</v>
      </c>
      <c r="F1813" s="396" t="s">
        <v>366</v>
      </c>
      <c r="G1813" s="361">
        <v>350</v>
      </c>
      <c r="H1813" s="340">
        <v>70</v>
      </c>
      <c r="I1813" s="361">
        <v>200</v>
      </c>
    </row>
    <row r="1814" spans="1:9" ht="30" x14ac:dyDescent="0.25">
      <c r="A1814" s="602"/>
      <c r="B1814" s="582"/>
      <c r="C1814" s="142" t="s">
        <v>6388</v>
      </c>
      <c r="D1814" s="142" t="s">
        <v>6389</v>
      </c>
      <c r="E1814" s="396" t="s">
        <v>14</v>
      </c>
      <c r="F1814" s="396" t="s">
        <v>6424</v>
      </c>
      <c r="G1814" s="361">
        <v>300</v>
      </c>
      <c r="H1814" s="340">
        <v>9</v>
      </c>
      <c r="I1814" s="361">
        <v>30</v>
      </c>
    </row>
    <row r="1815" spans="1:9" ht="30" x14ac:dyDescent="0.25">
      <c r="A1815" s="602"/>
      <c r="B1815" s="582"/>
      <c r="C1815" s="142" t="s">
        <v>6390</v>
      </c>
      <c r="D1815" s="142" t="s">
        <v>6391</v>
      </c>
      <c r="E1815" s="396" t="s">
        <v>14</v>
      </c>
      <c r="F1815" s="396" t="s">
        <v>6424</v>
      </c>
      <c r="G1815" s="361">
        <v>750</v>
      </c>
      <c r="H1815" s="340">
        <v>0.75</v>
      </c>
      <c r="I1815" s="361">
        <v>1</v>
      </c>
    </row>
    <row r="1816" spans="1:9" x14ac:dyDescent="0.25">
      <c r="A1816" s="602"/>
      <c r="B1816" s="582"/>
      <c r="C1816" s="142" t="s">
        <v>6392</v>
      </c>
      <c r="D1816" s="142" t="s">
        <v>6393</v>
      </c>
      <c r="E1816" s="396" t="s">
        <v>14</v>
      </c>
      <c r="F1816" s="396" t="s">
        <v>15</v>
      </c>
      <c r="G1816" s="361">
        <v>60</v>
      </c>
      <c r="H1816" s="340">
        <v>0.3</v>
      </c>
      <c r="I1816" s="361">
        <v>5</v>
      </c>
    </row>
    <row r="1817" spans="1:9" x14ac:dyDescent="0.25">
      <c r="A1817" s="602"/>
      <c r="B1817" s="582"/>
      <c r="C1817" s="142" t="s">
        <v>6394</v>
      </c>
      <c r="D1817" s="142" t="s">
        <v>6395</v>
      </c>
      <c r="E1817" s="396" t="s">
        <v>14</v>
      </c>
      <c r="F1817" s="396" t="s">
        <v>15</v>
      </c>
      <c r="G1817" s="361">
        <v>500</v>
      </c>
      <c r="H1817" s="340">
        <v>7.5</v>
      </c>
      <c r="I1817" s="361">
        <v>15</v>
      </c>
    </row>
    <row r="1818" spans="1:9" ht="30" x14ac:dyDescent="0.25">
      <c r="A1818" s="602"/>
      <c r="B1818" s="582"/>
      <c r="C1818" s="142" t="s">
        <v>6396</v>
      </c>
      <c r="D1818" s="142" t="s">
        <v>378</v>
      </c>
      <c r="E1818" s="396" t="s">
        <v>14</v>
      </c>
      <c r="F1818" s="396" t="s">
        <v>15</v>
      </c>
      <c r="G1818" s="361">
        <v>350</v>
      </c>
      <c r="H1818" s="340">
        <v>2.1</v>
      </c>
      <c r="I1818" s="361">
        <v>6</v>
      </c>
    </row>
    <row r="1819" spans="1:9" ht="30" x14ac:dyDescent="0.25">
      <c r="A1819" s="602"/>
      <c r="B1819" s="582"/>
      <c r="C1819" s="142" t="s">
        <v>6397</v>
      </c>
      <c r="D1819" s="142" t="s">
        <v>380</v>
      </c>
      <c r="E1819" s="396" t="s">
        <v>14</v>
      </c>
      <c r="F1819" s="396" t="s">
        <v>15</v>
      </c>
      <c r="G1819" s="361">
        <v>1200</v>
      </c>
      <c r="H1819" s="340">
        <v>30</v>
      </c>
      <c r="I1819" s="361">
        <v>25</v>
      </c>
    </row>
    <row r="1820" spans="1:9" x14ac:dyDescent="0.25">
      <c r="A1820" s="602"/>
      <c r="B1820" s="582"/>
      <c r="C1820" s="142" t="s">
        <v>6398</v>
      </c>
      <c r="D1820" s="142" t="s">
        <v>6399</v>
      </c>
      <c r="E1820" s="396" t="s">
        <v>14</v>
      </c>
      <c r="F1820" s="396" t="s">
        <v>15</v>
      </c>
      <c r="G1820" s="361">
        <v>120</v>
      </c>
      <c r="H1820" s="340">
        <v>42</v>
      </c>
      <c r="I1820" s="361">
        <v>350</v>
      </c>
    </row>
    <row r="1821" spans="1:9" x14ac:dyDescent="0.25">
      <c r="A1821" s="602"/>
      <c r="B1821" s="582"/>
      <c r="C1821" s="142" t="s">
        <v>6400</v>
      </c>
      <c r="D1821" s="142" t="s">
        <v>6401</v>
      </c>
      <c r="E1821" s="396" t="s">
        <v>14</v>
      </c>
      <c r="F1821" s="396" t="s">
        <v>15</v>
      </c>
      <c r="G1821" s="361">
        <v>1400</v>
      </c>
      <c r="H1821" s="340">
        <v>14</v>
      </c>
      <c r="I1821" s="361">
        <v>10</v>
      </c>
    </row>
    <row r="1822" spans="1:9" x14ac:dyDescent="0.25">
      <c r="A1822" s="602"/>
      <c r="B1822" s="582"/>
      <c r="C1822" s="142" t="s">
        <v>6402</v>
      </c>
      <c r="D1822" s="142" t="s">
        <v>6403</v>
      </c>
      <c r="E1822" s="396" t="s">
        <v>14</v>
      </c>
      <c r="F1822" s="396" t="s">
        <v>15</v>
      </c>
      <c r="G1822" s="361">
        <v>400</v>
      </c>
      <c r="H1822" s="340">
        <v>2</v>
      </c>
      <c r="I1822" s="361">
        <v>5</v>
      </c>
    </row>
    <row r="1823" spans="1:9" ht="30" x14ac:dyDescent="0.25">
      <c r="A1823" s="602"/>
      <c r="B1823" s="582"/>
      <c r="C1823" s="142" t="s">
        <v>6404</v>
      </c>
      <c r="D1823" s="142" t="s">
        <v>6405</v>
      </c>
      <c r="E1823" s="396" t="s">
        <v>14</v>
      </c>
      <c r="F1823" s="396" t="s">
        <v>15</v>
      </c>
      <c r="G1823" s="361">
        <v>150</v>
      </c>
      <c r="H1823" s="340">
        <v>1.5</v>
      </c>
      <c r="I1823" s="361">
        <v>10</v>
      </c>
    </row>
    <row r="1824" spans="1:9" x14ac:dyDescent="0.25">
      <c r="A1824" s="602"/>
      <c r="B1824" s="582"/>
      <c r="C1824" s="142" t="s">
        <v>6406</v>
      </c>
      <c r="D1824" s="142" t="s">
        <v>5468</v>
      </c>
      <c r="E1824" s="396" t="s">
        <v>14</v>
      </c>
      <c r="F1824" s="396" t="s">
        <v>402</v>
      </c>
      <c r="G1824" s="361">
        <v>200</v>
      </c>
      <c r="H1824" s="340">
        <v>20</v>
      </c>
      <c r="I1824" s="361">
        <v>100</v>
      </c>
    </row>
    <row r="1825" spans="1:9" x14ac:dyDescent="0.25">
      <c r="A1825" s="602"/>
      <c r="B1825" s="582"/>
      <c r="C1825" s="142" t="s">
        <v>6407</v>
      </c>
      <c r="D1825" s="142" t="s">
        <v>6408</v>
      </c>
      <c r="E1825" s="396" t="s">
        <v>14</v>
      </c>
      <c r="F1825" s="396" t="s">
        <v>402</v>
      </c>
      <c r="G1825" s="361">
        <v>350</v>
      </c>
      <c r="H1825" s="340">
        <v>1.75</v>
      </c>
      <c r="I1825" s="361">
        <v>5</v>
      </c>
    </row>
    <row r="1826" spans="1:9" x14ac:dyDescent="0.25">
      <c r="A1826" s="602"/>
      <c r="B1826" s="582"/>
      <c r="C1826" s="142" t="s">
        <v>6409</v>
      </c>
      <c r="D1826" s="142" t="s">
        <v>6410</v>
      </c>
      <c r="E1826" s="396" t="s">
        <v>14</v>
      </c>
      <c r="F1826" s="396" t="s">
        <v>15</v>
      </c>
      <c r="G1826" s="361">
        <v>1200</v>
      </c>
      <c r="H1826" s="340">
        <v>30</v>
      </c>
      <c r="I1826" s="361">
        <v>25</v>
      </c>
    </row>
    <row r="1827" spans="1:9" x14ac:dyDescent="0.25">
      <c r="A1827" s="602"/>
      <c r="B1827" s="582"/>
      <c r="C1827" s="142" t="s">
        <v>6411</v>
      </c>
      <c r="D1827" s="142" t="s">
        <v>6412</v>
      </c>
      <c r="E1827" s="396" t="s">
        <v>14</v>
      </c>
      <c r="F1827" s="396" t="s">
        <v>15</v>
      </c>
      <c r="G1827" s="361">
        <v>600</v>
      </c>
      <c r="H1827" s="340">
        <v>3</v>
      </c>
      <c r="I1827" s="361">
        <v>5</v>
      </c>
    </row>
    <row r="1828" spans="1:9" x14ac:dyDescent="0.25">
      <c r="A1828" s="602"/>
      <c r="B1828" s="582"/>
      <c r="C1828" s="142" t="s">
        <v>6413</v>
      </c>
      <c r="D1828" s="142" t="s">
        <v>6414</v>
      </c>
      <c r="E1828" s="396" t="s">
        <v>14</v>
      </c>
      <c r="F1828" s="396" t="s">
        <v>15</v>
      </c>
      <c r="G1828" s="361">
        <v>800</v>
      </c>
      <c r="H1828" s="340">
        <v>20</v>
      </c>
      <c r="I1828" s="361">
        <v>25</v>
      </c>
    </row>
    <row r="1829" spans="1:9" x14ac:dyDescent="0.25">
      <c r="A1829" s="602"/>
      <c r="B1829" s="582"/>
      <c r="C1829" s="142" t="s">
        <v>6415</v>
      </c>
      <c r="D1829" s="142" t="s">
        <v>103</v>
      </c>
      <c r="E1829" s="396" t="s">
        <v>14</v>
      </c>
      <c r="F1829" s="396" t="s">
        <v>66</v>
      </c>
      <c r="G1829" s="361">
        <v>300</v>
      </c>
      <c r="H1829" s="340">
        <v>9</v>
      </c>
      <c r="I1829" s="361">
        <v>30</v>
      </c>
    </row>
    <row r="1830" spans="1:9" ht="30" x14ac:dyDescent="0.25">
      <c r="A1830" s="602"/>
      <c r="B1830" s="582"/>
      <c r="C1830" s="142" t="s">
        <v>6416</v>
      </c>
      <c r="D1830" s="142" t="s">
        <v>6417</v>
      </c>
      <c r="E1830" s="396" t="s">
        <v>14</v>
      </c>
      <c r="F1830" s="396" t="s">
        <v>6424</v>
      </c>
      <c r="G1830" s="361">
        <v>800</v>
      </c>
      <c r="H1830" s="340">
        <v>0.8</v>
      </c>
      <c r="I1830" s="361">
        <v>1</v>
      </c>
    </row>
    <row r="1831" spans="1:9" x14ac:dyDescent="0.25">
      <c r="A1831" s="602"/>
      <c r="B1831" s="582"/>
      <c r="C1831" s="142" t="s">
        <v>6418</v>
      </c>
      <c r="D1831" s="142" t="s">
        <v>6419</v>
      </c>
      <c r="E1831" s="396" t="s">
        <v>14</v>
      </c>
      <c r="F1831" s="396" t="s">
        <v>15</v>
      </c>
      <c r="G1831" s="361">
        <v>6000</v>
      </c>
      <c r="H1831" s="340">
        <v>18</v>
      </c>
      <c r="I1831" s="361">
        <v>3</v>
      </c>
    </row>
    <row r="1832" spans="1:9" x14ac:dyDescent="0.25">
      <c r="A1832" s="602"/>
      <c r="B1832" s="582"/>
      <c r="C1832" s="142" t="s">
        <v>6420</v>
      </c>
      <c r="D1832" s="142" t="s">
        <v>6421</v>
      </c>
      <c r="E1832" s="396" t="s">
        <v>14</v>
      </c>
      <c r="F1832" s="396" t="s">
        <v>15</v>
      </c>
      <c r="G1832" s="361">
        <v>1300</v>
      </c>
      <c r="H1832" s="340">
        <v>6.5</v>
      </c>
      <c r="I1832" s="361">
        <v>5</v>
      </c>
    </row>
    <row r="1833" spans="1:9" x14ac:dyDescent="0.25">
      <c r="A1833" s="602"/>
      <c r="B1833" s="582"/>
      <c r="C1833" s="142" t="s">
        <v>6422</v>
      </c>
      <c r="D1833" s="142" t="s">
        <v>6423</v>
      </c>
      <c r="E1833" s="396" t="s">
        <v>14</v>
      </c>
      <c r="F1833" s="396" t="s">
        <v>15</v>
      </c>
      <c r="G1833" s="361">
        <v>1800</v>
      </c>
      <c r="H1833" s="340">
        <v>36</v>
      </c>
      <c r="I1833" s="361">
        <v>20</v>
      </c>
    </row>
    <row r="1834" spans="1:9" x14ac:dyDescent="0.25">
      <c r="A1834" s="602"/>
      <c r="B1834" s="582"/>
      <c r="C1834" s="142" t="s">
        <v>405</v>
      </c>
      <c r="D1834" s="142" t="s">
        <v>406</v>
      </c>
      <c r="E1834" s="396" t="s">
        <v>14</v>
      </c>
      <c r="F1834" s="396" t="s">
        <v>15</v>
      </c>
      <c r="G1834" s="14">
        <v>160</v>
      </c>
      <c r="H1834" s="14">
        <v>1600</v>
      </c>
      <c r="I1834" s="14">
        <v>10</v>
      </c>
    </row>
    <row r="1835" spans="1:9" x14ac:dyDescent="0.25">
      <c r="A1835" s="602"/>
      <c r="B1835" s="582"/>
      <c r="C1835" s="141" t="s">
        <v>407</v>
      </c>
      <c r="D1835" s="142" t="s">
        <v>82</v>
      </c>
      <c r="E1835" s="396" t="s">
        <v>14</v>
      </c>
      <c r="F1835" s="396" t="s">
        <v>15</v>
      </c>
      <c r="G1835" s="14">
        <v>80</v>
      </c>
      <c r="H1835" s="14">
        <v>120000</v>
      </c>
      <c r="I1835" s="14">
        <v>1500</v>
      </c>
    </row>
    <row r="1836" spans="1:9" x14ac:dyDescent="0.25">
      <c r="A1836" s="602"/>
      <c r="B1836" s="582"/>
      <c r="C1836" s="141" t="s">
        <v>408</v>
      </c>
      <c r="D1836" s="142" t="s">
        <v>409</v>
      </c>
      <c r="E1836" s="396" t="s">
        <v>14</v>
      </c>
      <c r="F1836" s="396" t="s">
        <v>15</v>
      </c>
      <c r="G1836" s="14">
        <v>650</v>
      </c>
      <c r="H1836" s="14">
        <v>39000</v>
      </c>
      <c r="I1836" s="14">
        <v>60</v>
      </c>
    </row>
    <row r="1837" spans="1:9" x14ac:dyDescent="0.25">
      <c r="A1837" s="602"/>
      <c r="B1837" s="582"/>
      <c r="C1837" s="141" t="s">
        <v>410</v>
      </c>
      <c r="D1837" s="142" t="s">
        <v>411</v>
      </c>
      <c r="E1837" s="396" t="s">
        <v>14</v>
      </c>
      <c r="F1837" s="396" t="s">
        <v>15</v>
      </c>
      <c r="G1837" s="14">
        <v>900</v>
      </c>
      <c r="H1837" s="14">
        <v>10800</v>
      </c>
      <c r="I1837" s="14">
        <v>12</v>
      </c>
    </row>
    <row r="1838" spans="1:9" x14ac:dyDescent="0.25">
      <c r="A1838" s="602"/>
      <c r="B1838" s="582"/>
      <c r="C1838" s="141" t="s">
        <v>412</v>
      </c>
      <c r="D1838" s="142" t="s">
        <v>86</v>
      </c>
      <c r="E1838" s="396" t="s">
        <v>14</v>
      </c>
      <c r="F1838" s="396" t="s">
        <v>15</v>
      </c>
      <c r="G1838" s="14">
        <v>600</v>
      </c>
      <c r="H1838" s="14">
        <v>9000</v>
      </c>
      <c r="I1838" s="14">
        <v>15</v>
      </c>
    </row>
    <row r="1839" spans="1:9" x14ac:dyDescent="0.25">
      <c r="A1839" s="602"/>
      <c r="B1839" s="582"/>
      <c r="C1839" s="141" t="s">
        <v>413</v>
      </c>
      <c r="D1839" s="142" t="s">
        <v>414</v>
      </c>
      <c r="E1839" s="396" t="s">
        <v>14</v>
      </c>
      <c r="F1839" s="396" t="s">
        <v>15</v>
      </c>
      <c r="G1839" s="14">
        <v>600</v>
      </c>
      <c r="H1839" s="14">
        <v>6000</v>
      </c>
      <c r="I1839" s="14">
        <v>10</v>
      </c>
    </row>
    <row r="1840" spans="1:9" x14ac:dyDescent="0.25">
      <c r="A1840" s="602"/>
      <c r="B1840" s="582"/>
      <c r="C1840" s="141" t="s">
        <v>415</v>
      </c>
      <c r="D1840" s="142" t="s">
        <v>416</v>
      </c>
      <c r="E1840" s="396" t="s">
        <v>14</v>
      </c>
      <c r="F1840" s="396" t="s">
        <v>15</v>
      </c>
      <c r="G1840" s="14">
        <v>150</v>
      </c>
      <c r="H1840" s="14">
        <v>3000</v>
      </c>
      <c r="I1840" s="14">
        <v>20</v>
      </c>
    </row>
    <row r="1841" spans="1:9" ht="30" x14ac:dyDescent="0.25">
      <c r="A1841" s="602"/>
      <c r="B1841" s="582"/>
      <c r="C1841" s="141" t="s">
        <v>417</v>
      </c>
      <c r="D1841" s="142" t="s">
        <v>418</v>
      </c>
      <c r="E1841" s="12" t="s">
        <v>14</v>
      </c>
      <c r="F1841" s="12" t="s">
        <v>15</v>
      </c>
      <c r="G1841" s="14">
        <v>1000</v>
      </c>
      <c r="H1841" s="14">
        <v>6000</v>
      </c>
      <c r="I1841" s="14">
        <v>6</v>
      </c>
    </row>
    <row r="1842" spans="1:9" x14ac:dyDescent="0.25">
      <c r="A1842" s="602"/>
      <c r="B1842" s="582"/>
      <c r="C1842" s="141" t="s">
        <v>419</v>
      </c>
      <c r="D1842" s="142" t="s">
        <v>92</v>
      </c>
      <c r="E1842" s="12" t="s">
        <v>14</v>
      </c>
      <c r="F1842" s="12" t="s">
        <v>15</v>
      </c>
      <c r="G1842" s="14">
        <v>380</v>
      </c>
      <c r="H1842" s="14">
        <v>11400</v>
      </c>
      <c r="I1842" s="14">
        <v>30</v>
      </c>
    </row>
    <row r="1843" spans="1:9" x14ac:dyDescent="0.25">
      <c r="A1843" s="602"/>
      <c r="B1843" s="582"/>
      <c r="C1843" s="141" t="s">
        <v>420</v>
      </c>
      <c r="D1843" s="142" t="s">
        <v>94</v>
      </c>
      <c r="E1843" s="12" t="s">
        <v>14</v>
      </c>
      <c r="F1843" s="12" t="s">
        <v>15</v>
      </c>
      <c r="G1843" s="14">
        <v>440</v>
      </c>
      <c r="H1843" s="14">
        <v>13200</v>
      </c>
      <c r="I1843" s="14">
        <v>30</v>
      </c>
    </row>
    <row r="1844" spans="1:9" ht="30" x14ac:dyDescent="0.25">
      <c r="A1844" s="602"/>
      <c r="B1844" s="582"/>
      <c r="C1844" s="141" t="s">
        <v>421</v>
      </c>
      <c r="D1844" s="142" t="s">
        <v>422</v>
      </c>
      <c r="E1844" s="12" t="s">
        <v>14</v>
      </c>
      <c r="F1844" s="12" t="s">
        <v>15</v>
      </c>
      <c r="G1844" s="14">
        <v>230</v>
      </c>
      <c r="H1844" s="14">
        <v>1840</v>
      </c>
      <c r="I1844" s="14">
        <v>8</v>
      </c>
    </row>
    <row r="1845" spans="1:9" ht="30" x14ac:dyDescent="0.25">
      <c r="A1845" s="602"/>
      <c r="B1845" s="582"/>
      <c r="C1845" s="141" t="s">
        <v>423</v>
      </c>
      <c r="D1845" s="142" t="s">
        <v>424</v>
      </c>
      <c r="E1845" s="12" t="s">
        <v>14</v>
      </c>
      <c r="F1845" s="12" t="s">
        <v>15</v>
      </c>
      <c r="G1845" s="14">
        <v>1200</v>
      </c>
      <c r="H1845" s="14">
        <v>72000</v>
      </c>
      <c r="I1845" s="14">
        <v>60</v>
      </c>
    </row>
    <row r="1846" spans="1:9" ht="30" x14ac:dyDescent="0.25">
      <c r="A1846" s="602"/>
      <c r="B1846" s="582"/>
      <c r="C1846" s="141" t="s">
        <v>425</v>
      </c>
      <c r="D1846" s="142" t="s">
        <v>426</v>
      </c>
      <c r="E1846" s="12" t="s">
        <v>14</v>
      </c>
      <c r="F1846" s="12" t="s">
        <v>49</v>
      </c>
      <c r="G1846" s="14">
        <v>550</v>
      </c>
      <c r="H1846" s="14">
        <v>66000</v>
      </c>
      <c r="I1846" s="14">
        <v>120</v>
      </c>
    </row>
    <row r="1847" spans="1:9" x14ac:dyDescent="0.25">
      <c r="A1847" s="602"/>
      <c r="B1847" s="582"/>
      <c r="C1847" s="141" t="s">
        <v>427</v>
      </c>
      <c r="D1847" s="142" t="s">
        <v>99</v>
      </c>
      <c r="E1847" s="12" t="s">
        <v>14</v>
      </c>
      <c r="F1847" s="12" t="s">
        <v>66</v>
      </c>
      <c r="G1847" s="14">
        <v>250</v>
      </c>
      <c r="H1847" s="14">
        <v>50000</v>
      </c>
      <c r="I1847" s="14">
        <v>200</v>
      </c>
    </row>
    <row r="1848" spans="1:9" ht="30" x14ac:dyDescent="0.25">
      <c r="A1848" s="602"/>
      <c r="B1848" s="582"/>
      <c r="C1848" s="141" t="s">
        <v>428</v>
      </c>
      <c r="D1848" s="142" t="s">
        <v>429</v>
      </c>
      <c r="E1848" s="12" t="s">
        <v>14</v>
      </c>
      <c r="F1848" s="12" t="s">
        <v>66</v>
      </c>
      <c r="G1848" s="14">
        <v>120</v>
      </c>
      <c r="H1848" s="14">
        <v>14400</v>
      </c>
      <c r="I1848" s="14">
        <v>120</v>
      </c>
    </row>
    <row r="1849" spans="1:9" x14ac:dyDescent="0.25">
      <c r="A1849" s="602"/>
      <c r="B1849" s="582"/>
      <c r="C1849" s="141" t="s">
        <v>430</v>
      </c>
      <c r="D1849" s="142" t="s">
        <v>101</v>
      </c>
      <c r="E1849" s="12" t="s">
        <v>14</v>
      </c>
      <c r="F1849" s="12" t="s">
        <v>66</v>
      </c>
      <c r="G1849" s="14">
        <v>1000</v>
      </c>
      <c r="H1849" s="14">
        <v>30000</v>
      </c>
      <c r="I1849" s="14">
        <v>30</v>
      </c>
    </row>
    <row r="1850" spans="1:9" x14ac:dyDescent="0.25">
      <c r="A1850" s="602"/>
      <c r="B1850" s="582"/>
      <c r="C1850" s="141" t="s">
        <v>431</v>
      </c>
      <c r="D1850" s="142" t="s">
        <v>103</v>
      </c>
      <c r="E1850" s="12" t="s">
        <v>14</v>
      </c>
      <c r="F1850" s="12" t="s">
        <v>66</v>
      </c>
      <c r="G1850" s="14">
        <v>300</v>
      </c>
      <c r="H1850" s="14">
        <v>21600</v>
      </c>
      <c r="I1850" s="14">
        <v>72</v>
      </c>
    </row>
    <row r="1851" spans="1:9" x14ac:dyDescent="0.25">
      <c r="A1851" s="602"/>
      <c r="B1851" s="582"/>
      <c r="C1851" s="141" t="s">
        <v>432</v>
      </c>
      <c r="D1851" s="142" t="s">
        <v>433</v>
      </c>
      <c r="E1851" s="12" t="s">
        <v>14</v>
      </c>
      <c r="F1851" s="12" t="s">
        <v>15</v>
      </c>
      <c r="G1851" s="14">
        <v>140</v>
      </c>
      <c r="H1851" s="14">
        <v>42000</v>
      </c>
      <c r="I1851" s="14">
        <v>300</v>
      </c>
    </row>
    <row r="1852" spans="1:9" x14ac:dyDescent="0.25">
      <c r="A1852" s="602"/>
      <c r="B1852" s="582"/>
      <c r="C1852" s="141" t="s">
        <v>434</v>
      </c>
      <c r="D1852" s="142" t="s">
        <v>105</v>
      </c>
      <c r="E1852" s="12" t="s">
        <v>14</v>
      </c>
      <c r="F1852" s="12" t="s">
        <v>15</v>
      </c>
      <c r="G1852" s="14">
        <v>400</v>
      </c>
      <c r="H1852" s="14">
        <v>80000</v>
      </c>
      <c r="I1852" s="14">
        <v>200</v>
      </c>
    </row>
    <row r="1853" spans="1:9" ht="30" x14ac:dyDescent="0.25">
      <c r="A1853" s="602"/>
      <c r="B1853" s="582"/>
      <c r="C1853" s="141" t="s">
        <v>435</v>
      </c>
      <c r="D1853" s="142" t="s">
        <v>109</v>
      </c>
      <c r="E1853" s="12" t="s">
        <v>14</v>
      </c>
      <c r="F1853" s="12" t="s">
        <v>15</v>
      </c>
      <c r="G1853" s="14">
        <v>800</v>
      </c>
      <c r="H1853" s="14">
        <v>4800</v>
      </c>
      <c r="I1853" s="14">
        <v>6</v>
      </c>
    </row>
    <row r="1854" spans="1:9" x14ac:dyDescent="0.25">
      <c r="A1854" s="602"/>
      <c r="B1854" s="582"/>
      <c r="C1854" s="141" t="s">
        <v>436</v>
      </c>
      <c r="D1854" s="142" t="s">
        <v>437</v>
      </c>
      <c r="E1854" s="12" t="s">
        <v>14</v>
      </c>
      <c r="F1854" s="12" t="s">
        <v>66</v>
      </c>
      <c r="G1854" s="14">
        <v>50</v>
      </c>
      <c r="H1854" s="14">
        <v>180000</v>
      </c>
      <c r="I1854" s="14">
        <v>3600</v>
      </c>
    </row>
    <row r="1855" spans="1:9" x14ac:dyDescent="0.25">
      <c r="A1855" s="602"/>
      <c r="B1855" s="582"/>
      <c r="C1855" s="141" t="s">
        <v>438</v>
      </c>
      <c r="D1855" s="142" t="s">
        <v>439</v>
      </c>
      <c r="E1855" s="12" t="s">
        <v>14</v>
      </c>
      <c r="F1855" s="12" t="s">
        <v>66</v>
      </c>
      <c r="G1855" s="14">
        <v>150</v>
      </c>
      <c r="H1855" s="14">
        <v>120000</v>
      </c>
      <c r="I1855" s="14">
        <v>800</v>
      </c>
    </row>
    <row r="1856" spans="1:9" ht="30" x14ac:dyDescent="0.25">
      <c r="A1856" s="602"/>
      <c r="B1856" s="582"/>
      <c r="C1856" s="141" t="s">
        <v>440</v>
      </c>
      <c r="D1856" s="142" t="s">
        <v>441</v>
      </c>
      <c r="E1856" s="12" t="s">
        <v>14</v>
      </c>
      <c r="F1856" s="12" t="s">
        <v>15</v>
      </c>
      <c r="G1856" s="14">
        <v>800</v>
      </c>
      <c r="H1856" s="14">
        <v>4800</v>
      </c>
      <c r="I1856" s="14">
        <v>6</v>
      </c>
    </row>
    <row r="1857" spans="1:9" x14ac:dyDescent="0.25">
      <c r="A1857" s="602"/>
      <c r="B1857" s="582"/>
      <c r="C1857" s="141" t="s">
        <v>442</v>
      </c>
      <c r="D1857" s="142" t="s">
        <v>443</v>
      </c>
      <c r="E1857" s="12" t="s">
        <v>14</v>
      </c>
      <c r="F1857" s="12" t="s">
        <v>49</v>
      </c>
      <c r="G1857" s="14">
        <v>800</v>
      </c>
      <c r="H1857" s="14">
        <v>800</v>
      </c>
      <c r="I1857" s="14">
        <v>1</v>
      </c>
    </row>
    <row r="1858" spans="1:9" x14ac:dyDescent="0.25">
      <c r="A1858" s="602"/>
      <c r="B1858" s="582"/>
      <c r="C1858" s="141" t="s">
        <v>444</v>
      </c>
      <c r="D1858" s="142" t="s">
        <v>445</v>
      </c>
      <c r="E1858" s="12" t="s">
        <v>14</v>
      </c>
      <c r="F1858" s="12" t="s">
        <v>15</v>
      </c>
      <c r="G1858" s="14">
        <v>3000</v>
      </c>
      <c r="H1858" s="14">
        <v>18000</v>
      </c>
      <c r="I1858" s="14">
        <v>6</v>
      </c>
    </row>
    <row r="1859" spans="1:9" x14ac:dyDescent="0.25">
      <c r="A1859" s="602"/>
      <c r="B1859" s="582"/>
      <c r="C1859" s="141" t="s">
        <v>446</v>
      </c>
      <c r="D1859" s="142" t="s">
        <v>447</v>
      </c>
      <c r="E1859" s="12" t="s">
        <v>14</v>
      </c>
      <c r="F1859" s="12" t="s">
        <v>15</v>
      </c>
      <c r="G1859" s="14">
        <v>800</v>
      </c>
      <c r="H1859" s="14">
        <v>24000</v>
      </c>
      <c r="I1859" s="14">
        <v>30</v>
      </c>
    </row>
    <row r="1860" spans="1:9" x14ac:dyDescent="0.25">
      <c r="A1860" s="602"/>
      <c r="B1860" s="582"/>
      <c r="C1860" s="141" t="s">
        <v>448</v>
      </c>
      <c r="D1860" s="142" t="s">
        <v>449</v>
      </c>
      <c r="E1860" s="12" t="s">
        <v>14</v>
      </c>
      <c r="F1860" s="12" t="s">
        <v>15</v>
      </c>
      <c r="G1860" s="14">
        <v>800</v>
      </c>
      <c r="H1860" s="14">
        <v>3200</v>
      </c>
      <c r="I1860" s="14">
        <v>4</v>
      </c>
    </row>
    <row r="1861" spans="1:9" x14ac:dyDescent="0.25">
      <c r="A1861" s="602"/>
      <c r="B1861" s="582"/>
      <c r="C1861" s="141" t="s">
        <v>450</v>
      </c>
      <c r="D1861" s="142" t="s">
        <v>451</v>
      </c>
      <c r="E1861" s="12" t="s">
        <v>14</v>
      </c>
      <c r="F1861" s="12" t="s">
        <v>15</v>
      </c>
      <c r="G1861" s="14">
        <v>550</v>
      </c>
      <c r="H1861" s="14">
        <v>3300</v>
      </c>
      <c r="I1861" s="14">
        <v>6</v>
      </c>
    </row>
    <row r="1862" spans="1:9" x14ac:dyDescent="0.25">
      <c r="A1862" s="602"/>
      <c r="B1862" s="582"/>
      <c r="C1862" s="141" t="s">
        <v>452</v>
      </c>
      <c r="D1862" s="142" t="s">
        <v>453</v>
      </c>
      <c r="E1862" s="12" t="s">
        <v>14</v>
      </c>
      <c r="F1862" s="12" t="s">
        <v>15</v>
      </c>
      <c r="G1862" s="14">
        <v>3200</v>
      </c>
      <c r="H1862" s="14">
        <v>64000</v>
      </c>
      <c r="I1862" s="14">
        <v>20</v>
      </c>
    </row>
    <row r="1863" spans="1:9" x14ac:dyDescent="0.25">
      <c r="A1863" s="602"/>
      <c r="B1863" s="582"/>
      <c r="C1863" s="139">
        <v>44531160</v>
      </c>
      <c r="D1863" s="140" t="s">
        <v>454</v>
      </c>
      <c r="E1863" s="15" t="s">
        <v>14</v>
      </c>
      <c r="F1863" s="15" t="s">
        <v>49</v>
      </c>
      <c r="G1863" s="16">
        <v>1000</v>
      </c>
      <c r="H1863" s="16">
        <v>1000</v>
      </c>
      <c r="I1863" s="16">
        <v>1</v>
      </c>
    </row>
    <row r="1864" spans="1:9" ht="30" x14ac:dyDescent="0.25">
      <c r="A1864" s="602"/>
      <c r="B1864" s="12">
        <v>4269</v>
      </c>
      <c r="C1864" s="139" t="s">
        <v>455</v>
      </c>
      <c r="D1864" s="140" t="s">
        <v>456</v>
      </c>
      <c r="E1864" s="15" t="s">
        <v>14</v>
      </c>
      <c r="F1864" s="15" t="s">
        <v>15</v>
      </c>
      <c r="G1864" s="16">
        <v>50000</v>
      </c>
      <c r="H1864" s="16">
        <v>50000</v>
      </c>
      <c r="I1864" s="16">
        <v>1</v>
      </c>
    </row>
    <row r="1865" spans="1:9" x14ac:dyDescent="0.25">
      <c r="A1865" s="602"/>
      <c r="B1865" s="582">
        <v>5122</v>
      </c>
      <c r="C1865" s="139">
        <v>30211280</v>
      </c>
      <c r="D1865" s="140" t="s">
        <v>457</v>
      </c>
      <c r="E1865" s="15" t="s">
        <v>14</v>
      </c>
      <c r="F1865" s="15" t="s">
        <v>15</v>
      </c>
      <c r="G1865" s="16">
        <v>140000</v>
      </c>
      <c r="H1865" s="16">
        <v>1400000</v>
      </c>
      <c r="I1865" s="16">
        <v>10</v>
      </c>
    </row>
    <row r="1866" spans="1:9" ht="30" x14ac:dyDescent="0.25">
      <c r="A1866" s="602"/>
      <c r="B1866" s="582"/>
      <c r="C1866" s="141" t="s">
        <v>5999</v>
      </c>
      <c r="D1866" s="365" t="s">
        <v>458</v>
      </c>
      <c r="E1866" s="141" t="s">
        <v>14</v>
      </c>
      <c r="F1866" s="141" t="s">
        <v>15</v>
      </c>
      <c r="G1866" s="141">
        <v>180000</v>
      </c>
      <c r="H1866" s="141">
        <v>180000</v>
      </c>
      <c r="I1866" s="141">
        <v>1</v>
      </c>
    </row>
    <row r="1867" spans="1:9" x14ac:dyDescent="0.25">
      <c r="A1867" s="602"/>
      <c r="B1867" s="582"/>
      <c r="C1867" s="139">
        <v>30237112</v>
      </c>
      <c r="D1867" s="140" t="s">
        <v>459</v>
      </c>
      <c r="E1867" s="15" t="s">
        <v>14</v>
      </c>
      <c r="F1867" s="15" t="s">
        <v>15</v>
      </c>
      <c r="G1867" s="16">
        <v>6500</v>
      </c>
      <c r="H1867" s="16">
        <v>52000</v>
      </c>
      <c r="I1867" s="16">
        <v>8</v>
      </c>
    </row>
    <row r="1868" spans="1:9" x14ac:dyDescent="0.25">
      <c r="A1868" s="602"/>
      <c r="B1868" s="582"/>
      <c r="C1868" s="139">
        <v>30237411</v>
      </c>
      <c r="D1868" s="140" t="s">
        <v>55</v>
      </c>
      <c r="E1868" s="15" t="s">
        <v>14</v>
      </c>
      <c r="F1868" s="15" t="s">
        <v>15</v>
      </c>
      <c r="G1868" s="16">
        <v>2200</v>
      </c>
      <c r="H1868" s="16">
        <v>44000</v>
      </c>
      <c r="I1868" s="16">
        <v>20</v>
      </c>
    </row>
    <row r="1869" spans="1:9" ht="30" x14ac:dyDescent="0.25">
      <c r="A1869" s="602"/>
      <c r="B1869" s="582"/>
      <c r="C1869" s="139">
        <v>30239170</v>
      </c>
      <c r="D1869" s="140" t="s">
        <v>117</v>
      </c>
      <c r="E1869" s="15" t="s">
        <v>14</v>
      </c>
      <c r="F1869" s="15" t="s">
        <v>15</v>
      </c>
      <c r="G1869" s="16">
        <v>80000</v>
      </c>
      <c r="H1869" s="16">
        <v>320000</v>
      </c>
      <c r="I1869" s="16">
        <v>4</v>
      </c>
    </row>
    <row r="1870" spans="1:9" x14ac:dyDescent="0.25">
      <c r="A1870" s="602"/>
      <c r="B1870" s="582"/>
      <c r="C1870" s="139">
        <v>31151120</v>
      </c>
      <c r="D1870" s="140" t="s">
        <v>460</v>
      </c>
      <c r="E1870" s="15" t="s">
        <v>14</v>
      </c>
      <c r="F1870" s="15" t="s">
        <v>15</v>
      </c>
      <c r="G1870" s="16">
        <v>20000</v>
      </c>
      <c r="H1870" s="16">
        <v>600000</v>
      </c>
      <c r="I1870" s="16">
        <v>30</v>
      </c>
    </row>
    <row r="1871" spans="1:9" x14ac:dyDescent="0.25">
      <c r="A1871" s="602"/>
      <c r="B1871" s="582"/>
      <c r="C1871" s="139">
        <v>31151120</v>
      </c>
      <c r="D1871" s="140" t="s">
        <v>461</v>
      </c>
      <c r="E1871" s="15" t="s">
        <v>14</v>
      </c>
      <c r="F1871" s="15" t="s">
        <v>15</v>
      </c>
      <c r="G1871" s="16">
        <v>30000</v>
      </c>
      <c r="H1871" s="16">
        <v>120000</v>
      </c>
      <c r="I1871" s="16">
        <v>4</v>
      </c>
    </row>
    <row r="1872" spans="1:9" x14ac:dyDescent="0.25">
      <c r="A1872" s="602"/>
      <c r="B1872" s="582"/>
      <c r="C1872" s="139">
        <v>32321150</v>
      </c>
      <c r="D1872" s="140" t="s">
        <v>462</v>
      </c>
      <c r="E1872" s="15" t="s">
        <v>14</v>
      </c>
      <c r="F1872" s="15" t="s">
        <v>15</v>
      </c>
      <c r="G1872" s="16">
        <v>75000</v>
      </c>
      <c r="H1872" s="16">
        <v>150000</v>
      </c>
      <c r="I1872" s="16">
        <v>2</v>
      </c>
    </row>
    <row r="1873" spans="1:9" x14ac:dyDescent="0.25">
      <c r="A1873" s="602"/>
      <c r="B1873" s="582"/>
      <c r="C1873" s="139">
        <v>32551160</v>
      </c>
      <c r="D1873" s="140" t="s">
        <v>463</v>
      </c>
      <c r="E1873" s="15" t="s">
        <v>14</v>
      </c>
      <c r="F1873" s="15" t="s">
        <v>15</v>
      </c>
      <c r="G1873" s="16">
        <v>8000</v>
      </c>
      <c r="H1873" s="16">
        <v>24000</v>
      </c>
      <c r="I1873" s="16">
        <v>3</v>
      </c>
    </row>
    <row r="1874" spans="1:9" x14ac:dyDescent="0.25">
      <c r="A1874" s="602"/>
      <c r="B1874" s="582"/>
      <c r="C1874" s="139">
        <v>32551160</v>
      </c>
      <c r="D1874" s="140" t="s">
        <v>464</v>
      </c>
      <c r="E1874" s="15" t="s">
        <v>14</v>
      </c>
      <c r="F1874" s="15" t="s">
        <v>15</v>
      </c>
      <c r="G1874" s="16">
        <v>7500</v>
      </c>
      <c r="H1874" s="16">
        <v>45000</v>
      </c>
      <c r="I1874" s="16">
        <v>6</v>
      </c>
    </row>
    <row r="1875" spans="1:9" ht="30" x14ac:dyDescent="0.25">
      <c r="A1875" s="602"/>
      <c r="B1875" s="582"/>
      <c r="C1875" s="139">
        <v>39121420</v>
      </c>
      <c r="D1875" s="140" t="s">
        <v>467</v>
      </c>
      <c r="E1875" s="15" t="s">
        <v>14</v>
      </c>
      <c r="F1875" s="15" t="s">
        <v>15</v>
      </c>
      <c r="G1875" s="16">
        <v>35000</v>
      </c>
      <c r="H1875" s="16">
        <v>140000</v>
      </c>
      <c r="I1875" s="16">
        <v>4</v>
      </c>
    </row>
    <row r="1876" spans="1:9" x14ac:dyDescent="0.25">
      <c r="A1876" s="602"/>
      <c r="B1876" s="582"/>
      <c r="C1876" s="139">
        <v>39138220</v>
      </c>
      <c r="D1876" s="140" t="s">
        <v>468</v>
      </c>
      <c r="E1876" s="15" t="s">
        <v>14</v>
      </c>
      <c r="F1876" s="15" t="s">
        <v>15</v>
      </c>
      <c r="G1876" s="16">
        <v>15000</v>
      </c>
      <c r="H1876" s="16">
        <v>90000</v>
      </c>
      <c r="I1876" s="16">
        <v>6</v>
      </c>
    </row>
    <row r="1877" spans="1:9" x14ac:dyDescent="0.25">
      <c r="A1877" s="602"/>
      <c r="B1877" s="582"/>
      <c r="C1877" s="141" t="s">
        <v>5998</v>
      </c>
      <c r="D1877" s="142" t="s">
        <v>469</v>
      </c>
      <c r="E1877" s="141" t="s">
        <v>14</v>
      </c>
      <c r="F1877" s="141" t="s">
        <v>470</v>
      </c>
      <c r="G1877" s="337">
        <v>7000</v>
      </c>
      <c r="H1877" s="337">
        <f>G1877*I1877</f>
        <v>700000</v>
      </c>
      <c r="I1877" s="337">
        <v>100</v>
      </c>
    </row>
    <row r="1878" spans="1:9" x14ac:dyDescent="0.25">
      <c r="A1878" s="602"/>
      <c r="B1878" s="582"/>
      <c r="C1878" s="139">
        <v>39712400</v>
      </c>
      <c r="D1878" s="140" t="s">
        <v>471</v>
      </c>
      <c r="E1878" s="15" t="s">
        <v>14</v>
      </c>
      <c r="F1878" s="15" t="s">
        <v>15</v>
      </c>
      <c r="G1878" s="16">
        <v>10000</v>
      </c>
      <c r="H1878" s="16">
        <v>50000</v>
      </c>
      <c r="I1878" s="16">
        <v>5</v>
      </c>
    </row>
    <row r="1879" spans="1:9" x14ac:dyDescent="0.25">
      <c r="A1879" s="602"/>
      <c r="B1879" s="582"/>
      <c r="C1879" s="141" t="s">
        <v>5997</v>
      </c>
      <c r="D1879" s="142" t="s">
        <v>472</v>
      </c>
      <c r="E1879" s="141" t="s">
        <v>14</v>
      </c>
      <c r="F1879" s="141" t="s">
        <v>15</v>
      </c>
      <c r="G1879" s="337">
        <v>150000</v>
      </c>
      <c r="H1879" s="337">
        <v>450000</v>
      </c>
      <c r="I1879" s="337">
        <v>3</v>
      </c>
    </row>
    <row r="1880" spans="1:9" x14ac:dyDescent="0.25">
      <c r="A1880" s="602"/>
      <c r="B1880" s="582"/>
      <c r="C1880" s="141" t="s">
        <v>6001</v>
      </c>
      <c r="D1880" s="142" t="s">
        <v>4216</v>
      </c>
      <c r="E1880" s="141" t="s">
        <v>14</v>
      </c>
      <c r="F1880" s="141" t="s">
        <v>15</v>
      </c>
      <c r="G1880" s="366">
        <v>280000</v>
      </c>
      <c r="H1880" s="367">
        <v>280</v>
      </c>
      <c r="I1880" s="366">
        <v>1</v>
      </c>
    </row>
    <row r="1881" spans="1:9" x14ac:dyDescent="0.25">
      <c r="A1881" s="602"/>
      <c r="B1881" s="582"/>
      <c r="C1881" s="141" t="s">
        <v>6000</v>
      </c>
      <c r="D1881" s="142" t="s">
        <v>457</v>
      </c>
      <c r="E1881" s="141" t="s">
        <v>14</v>
      </c>
      <c r="F1881" s="141" t="s">
        <v>15</v>
      </c>
      <c r="G1881" s="366">
        <v>150000</v>
      </c>
      <c r="H1881" s="367">
        <v>1200</v>
      </c>
      <c r="I1881" s="366">
        <v>8</v>
      </c>
    </row>
    <row r="1882" spans="1:9" ht="30" x14ac:dyDescent="0.25">
      <c r="A1882" s="602"/>
      <c r="B1882" s="582"/>
      <c r="C1882" s="141" t="s">
        <v>6002</v>
      </c>
      <c r="D1882" s="142" t="s">
        <v>706</v>
      </c>
      <c r="E1882" s="141" t="s">
        <v>14</v>
      </c>
      <c r="F1882" s="141" t="s">
        <v>15</v>
      </c>
      <c r="G1882" s="366">
        <v>70000</v>
      </c>
      <c r="H1882" s="367">
        <v>700</v>
      </c>
      <c r="I1882" s="366">
        <v>10</v>
      </c>
    </row>
    <row r="1883" spans="1:9" ht="30" x14ac:dyDescent="0.25">
      <c r="A1883" s="602"/>
      <c r="B1883" s="582"/>
      <c r="C1883" s="141" t="s">
        <v>6003</v>
      </c>
      <c r="D1883" s="142" t="s">
        <v>706</v>
      </c>
      <c r="E1883" s="141" t="s">
        <v>14</v>
      </c>
      <c r="F1883" s="141" t="s">
        <v>15</v>
      </c>
      <c r="G1883" s="366">
        <v>219000</v>
      </c>
      <c r="H1883" s="367">
        <v>219</v>
      </c>
      <c r="I1883" s="366">
        <v>1</v>
      </c>
    </row>
    <row r="1884" spans="1:9" x14ac:dyDescent="0.25">
      <c r="A1884" s="602"/>
      <c r="B1884" s="582"/>
      <c r="C1884" s="141" t="s">
        <v>6004</v>
      </c>
      <c r="D1884" s="142" t="s">
        <v>6005</v>
      </c>
      <c r="E1884" s="141" t="s">
        <v>14</v>
      </c>
      <c r="F1884" s="141" t="s">
        <v>15</v>
      </c>
      <c r="G1884" s="366">
        <v>80000</v>
      </c>
      <c r="H1884" s="367">
        <v>160</v>
      </c>
      <c r="I1884" s="366">
        <v>2</v>
      </c>
    </row>
    <row r="1885" spans="1:9" ht="30" x14ac:dyDescent="0.25">
      <c r="A1885" s="602"/>
      <c r="B1885" s="582"/>
      <c r="C1885" s="141" t="s">
        <v>6006</v>
      </c>
      <c r="D1885" s="142" t="s">
        <v>117</v>
      </c>
      <c r="E1885" s="141" t="s">
        <v>14</v>
      </c>
      <c r="F1885" s="141" t="s">
        <v>15</v>
      </c>
      <c r="G1885" s="366">
        <v>150000</v>
      </c>
      <c r="H1885" s="367">
        <v>300</v>
      </c>
      <c r="I1885" s="366">
        <v>2</v>
      </c>
    </row>
    <row r="1886" spans="1:9" x14ac:dyDescent="0.25">
      <c r="A1886" s="602"/>
      <c r="B1886" s="582"/>
      <c r="C1886" s="141" t="s">
        <v>6007</v>
      </c>
      <c r="D1886" s="142" t="s">
        <v>3989</v>
      </c>
      <c r="E1886" s="141" t="s">
        <v>14</v>
      </c>
      <c r="F1886" s="141" t="s">
        <v>15</v>
      </c>
      <c r="G1886" s="366">
        <v>30000</v>
      </c>
      <c r="H1886" s="367">
        <v>120</v>
      </c>
      <c r="I1886" s="366">
        <v>4</v>
      </c>
    </row>
    <row r="1887" spans="1:9" x14ac:dyDescent="0.25">
      <c r="A1887" s="602"/>
      <c r="B1887" s="582"/>
      <c r="C1887" s="141" t="s">
        <v>6008</v>
      </c>
      <c r="D1887" s="142" t="s">
        <v>6009</v>
      </c>
      <c r="E1887" s="141" t="s">
        <v>14</v>
      </c>
      <c r="F1887" s="141" t="s">
        <v>15</v>
      </c>
      <c r="G1887" s="366">
        <v>10000</v>
      </c>
      <c r="H1887" s="367">
        <v>30</v>
      </c>
      <c r="I1887" s="366">
        <v>3</v>
      </c>
    </row>
    <row r="1888" spans="1:9" x14ac:dyDescent="0.25">
      <c r="A1888" s="602"/>
      <c r="B1888" s="582"/>
      <c r="C1888" s="141" t="s">
        <v>6010</v>
      </c>
      <c r="D1888" s="142" t="s">
        <v>6011</v>
      </c>
      <c r="E1888" s="141" t="s">
        <v>14</v>
      </c>
      <c r="F1888" s="141" t="s">
        <v>15</v>
      </c>
      <c r="G1888" s="366">
        <v>8000</v>
      </c>
      <c r="H1888" s="367">
        <v>96</v>
      </c>
      <c r="I1888" s="366">
        <v>12</v>
      </c>
    </row>
    <row r="1889" spans="1:9" x14ac:dyDescent="0.25">
      <c r="A1889" s="602"/>
      <c r="B1889" s="582"/>
      <c r="C1889" s="141" t="s">
        <v>6012</v>
      </c>
      <c r="D1889" s="142" t="s">
        <v>466</v>
      </c>
      <c r="E1889" s="141" t="s">
        <v>14</v>
      </c>
      <c r="F1889" s="141" t="s">
        <v>15</v>
      </c>
      <c r="G1889" s="366">
        <v>45000</v>
      </c>
      <c r="H1889" s="367">
        <v>90</v>
      </c>
      <c r="I1889" s="366">
        <v>2</v>
      </c>
    </row>
    <row r="1890" spans="1:9" x14ac:dyDescent="0.25">
      <c r="A1890" s="602"/>
      <c r="B1890" s="582"/>
      <c r="C1890" s="139">
        <v>42961290</v>
      </c>
      <c r="D1890" s="140" t="s">
        <v>473</v>
      </c>
      <c r="E1890" s="15" t="s">
        <v>14</v>
      </c>
      <c r="F1890" s="15" t="s">
        <v>15</v>
      </c>
      <c r="G1890" s="368">
        <v>62000</v>
      </c>
      <c r="H1890" s="368">
        <v>186000</v>
      </c>
      <c r="I1890" s="368">
        <v>3</v>
      </c>
    </row>
    <row r="1891" spans="1:9" x14ac:dyDescent="0.25">
      <c r="A1891" s="602"/>
      <c r="B1891" s="544" t="s">
        <v>118</v>
      </c>
      <c r="C1891" s="544"/>
      <c r="D1891" s="544"/>
      <c r="E1891" s="544"/>
      <c r="F1891" s="544"/>
      <c r="G1891" s="544"/>
      <c r="H1891" s="72">
        <v>55689987.439999998</v>
      </c>
      <c r="I1891" s="72"/>
    </row>
    <row r="1892" spans="1:9" x14ac:dyDescent="0.25">
      <c r="A1892" s="602"/>
      <c r="B1892" s="582">
        <v>4212</v>
      </c>
      <c r="C1892" s="139">
        <v>65211100</v>
      </c>
      <c r="D1892" s="140" t="s">
        <v>119</v>
      </c>
      <c r="E1892" s="15" t="s">
        <v>120</v>
      </c>
      <c r="F1892" s="15" t="s">
        <v>474</v>
      </c>
      <c r="G1892" s="16">
        <v>139</v>
      </c>
      <c r="H1892" s="16">
        <v>5560000</v>
      </c>
      <c r="I1892" s="16">
        <v>40000</v>
      </c>
    </row>
    <row r="1893" spans="1:9" x14ac:dyDescent="0.25">
      <c r="A1893" s="602"/>
      <c r="B1893" s="582"/>
      <c r="C1893" s="139">
        <v>65311100</v>
      </c>
      <c r="D1893" s="140" t="s">
        <v>122</v>
      </c>
      <c r="E1893" s="15" t="s">
        <v>120</v>
      </c>
      <c r="F1893" s="15" t="s">
        <v>475</v>
      </c>
      <c r="G1893" s="16">
        <v>44.98</v>
      </c>
      <c r="H1893" s="16">
        <v>25369979.439999998</v>
      </c>
      <c r="I1893" s="16">
        <v>564028</v>
      </c>
    </row>
    <row r="1894" spans="1:9" x14ac:dyDescent="0.25">
      <c r="A1894" s="602"/>
      <c r="B1894" s="582">
        <v>4213</v>
      </c>
      <c r="C1894" s="139">
        <v>65111100</v>
      </c>
      <c r="D1894" s="140" t="s">
        <v>123</v>
      </c>
      <c r="E1894" s="15" t="s">
        <v>120</v>
      </c>
      <c r="F1894" s="15" t="s">
        <v>474</v>
      </c>
      <c r="G1894" s="16">
        <v>180</v>
      </c>
      <c r="H1894" s="16">
        <v>910008.00000000012</v>
      </c>
      <c r="I1894" s="16">
        <v>5055.6000000000004</v>
      </c>
    </row>
    <row r="1895" spans="1:9" ht="60" x14ac:dyDescent="0.25">
      <c r="A1895" s="602"/>
      <c r="B1895" s="582"/>
      <c r="C1895" s="141" t="s">
        <v>476</v>
      </c>
      <c r="D1895" s="142" t="s">
        <v>125</v>
      </c>
      <c r="E1895" s="12" t="s">
        <v>126</v>
      </c>
      <c r="F1895" s="12" t="s">
        <v>121</v>
      </c>
      <c r="G1895" s="14">
        <v>184000</v>
      </c>
      <c r="H1895" s="14">
        <v>184000</v>
      </c>
      <c r="I1895" s="14">
        <v>1</v>
      </c>
    </row>
    <row r="1896" spans="1:9" ht="30" x14ac:dyDescent="0.25">
      <c r="A1896" s="602"/>
      <c r="B1896" s="582">
        <v>4214</v>
      </c>
      <c r="C1896" s="141" t="s">
        <v>477</v>
      </c>
      <c r="D1896" s="142" t="s">
        <v>128</v>
      </c>
      <c r="E1896" s="12" t="s">
        <v>120</v>
      </c>
      <c r="F1896" s="12" t="s">
        <v>121</v>
      </c>
      <c r="G1896" s="14">
        <v>5000000</v>
      </c>
      <c r="H1896" s="14">
        <v>5000000</v>
      </c>
      <c r="I1896" s="14">
        <v>1</v>
      </c>
    </row>
    <row r="1897" spans="1:9" ht="30" x14ac:dyDescent="0.25">
      <c r="A1897" s="602"/>
      <c r="B1897" s="582"/>
      <c r="C1897" s="141" t="s">
        <v>478</v>
      </c>
      <c r="D1897" s="142" t="s">
        <v>130</v>
      </c>
      <c r="E1897" s="12" t="s">
        <v>14</v>
      </c>
      <c r="F1897" s="12" t="s">
        <v>121</v>
      </c>
      <c r="G1897" s="14">
        <v>2280000</v>
      </c>
      <c r="H1897" s="14">
        <v>2280000</v>
      </c>
      <c r="I1897" s="14">
        <v>1</v>
      </c>
    </row>
    <row r="1898" spans="1:9" ht="30" x14ac:dyDescent="0.25">
      <c r="A1898" s="602"/>
      <c r="B1898" s="582"/>
      <c r="C1898" s="139">
        <v>64211130</v>
      </c>
      <c r="D1898" s="140" t="s">
        <v>131</v>
      </c>
      <c r="E1898" s="15" t="s">
        <v>120</v>
      </c>
      <c r="F1898" s="15" t="s">
        <v>121</v>
      </c>
      <c r="G1898" s="16">
        <v>1152000</v>
      </c>
      <c r="H1898" s="16">
        <v>1152000</v>
      </c>
      <c r="I1898" s="16">
        <v>1</v>
      </c>
    </row>
    <row r="1899" spans="1:9" ht="30" x14ac:dyDescent="0.25">
      <c r="A1899" s="602"/>
      <c r="B1899" s="582"/>
      <c r="C1899" s="141" t="s">
        <v>479</v>
      </c>
      <c r="D1899" s="142" t="s">
        <v>133</v>
      </c>
      <c r="E1899" s="12" t="s">
        <v>14</v>
      </c>
      <c r="F1899" s="12" t="s">
        <v>121</v>
      </c>
      <c r="G1899" s="14">
        <v>205000</v>
      </c>
      <c r="H1899" s="14">
        <v>205000</v>
      </c>
      <c r="I1899" s="14">
        <v>1</v>
      </c>
    </row>
    <row r="1900" spans="1:9" ht="45" x14ac:dyDescent="0.25">
      <c r="A1900" s="602"/>
      <c r="B1900" s="582">
        <v>4215</v>
      </c>
      <c r="C1900" s="139">
        <v>66511180</v>
      </c>
      <c r="D1900" s="140" t="s">
        <v>480</v>
      </c>
      <c r="E1900" s="15" t="s">
        <v>120</v>
      </c>
      <c r="F1900" s="15" t="s">
        <v>15</v>
      </c>
      <c r="G1900" s="16">
        <v>130000</v>
      </c>
      <c r="H1900" s="16">
        <v>130000</v>
      </c>
      <c r="I1900" s="16">
        <v>1</v>
      </c>
    </row>
    <row r="1901" spans="1:9" ht="45" x14ac:dyDescent="0.25">
      <c r="A1901" s="602"/>
      <c r="B1901" s="582"/>
      <c r="C1901" s="139">
        <v>66511180</v>
      </c>
      <c r="D1901" s="140" t="s">
        <v>481</v>
      </c>
      <c r="E1901" s="15" t="s">
        <v>120</v>
      </c>
      <c r="F1901" s="15" t="s">
        <v>15</v>
      </c>
      <c r="G1901" s="16">
        <v>130000</v>
      </c>
      <c r="H1901" s="16">
        <v>130000</v>
      </c>
      <c r="I1901" s="16">
        <v>1</v>
      </c>
    </row>
    <row r="1902" spans="1:9" ht="45" x14ac:dyDescent="0.25">
      <c r="A1902" s="602"/>
      <c r="B1902" s="582"/>
      <c r="C1902" s="139">
        <v>66511180</v>
      </c>
      <c r="D1902" s="140" t="s">
        <v>482</v>
      </c>
      <c r="E1902" s="15" t="s">
        <v>120</v>
      </c>
      <c r="F1902" s="15" t="s">
        <v>15</v>
      </c>
      <c r="G1902" s="16">
        <v>95000</v>
      </c>
      <c r="H1902" s="16">
        <v>95000</v>
      </c>
      <c r="I1902" s="16">
        <v>1</v>
      </c>
    </row>
    <row r="1903" spans="1:9" ht="45" x14ac:dyDescent="0.25">
      <c r="A1903" s="602"/>
      <c r="B1903" s="582"/>
      <c r="C1903" s="139">
        <v>66511180</v>
      </c>
      <c r="D1903" s="140" t="s">
        <v>482</v>
      </c>
      <c r="E1903" s="15" t="s">
        <v>120</v>
      </c>
      <c r="F1903" s="15" t="s">
        <v>15</v>
      </c>
      <c r="G1903" s="16">
        <v>95000</v>
      </c>
      <c r="H1903" s="16">
        <v>95000</v>
      </c>
      <c r="I1903" s="16">
        <v>1</v>
      </c>
    </row>
    <row r="1904" spans="1:9" x14ac:dyDescent="0.25">
      <c r="A1904" s="602"/>
      <c r="B1904" s="12">
        <v>4222</v>
      </c>
      <c r="C1904" s="139">
        <v>79991200</v>
      </c>
      <c r="D1904" s="140" t="s">
        <v>483</v>
      </c>
      <c r="E1904" s="15" t="s">
        <v>120</v>
      </c>
      <c r="F1904" s="15" t="s">
        <v>121</v>
      </c>
      <c r="G1904" s="16">
        <v>1000000</v>
      </c>
      <c r="H1904" s="16">
        <v>1000000</v>
      </c>
      <c r="I1904" s="16">
        <v>1</v>
      </c>
    </row>
    <row r="1905" spans="1:9" x14ac:dyDescent="0.25">
      <c r="A1905" s="602"/>
      <c r="B1905" s="12">
        <v>4231</v>
      </c>
      <c r="C1905" s="141" t="s">
        <v>484</v>
      </c>
      <c r="D1905" s="142" t="s">
        <v>485</v>
      </c>
      <c r="E1905" s="12" t="s">
        <v>14</v>
      </c>
      <c r="F1905" s="12" t="s">
        <v>15</v>
      </c>
      <c r="G1905" s="14">
        <v>1000</v>
      </c>
      <c r="H1905" s="14">
        <v>280000</v>
      </c>
      <c r="I1905" s="14">
        <v>280</v>
      </c>
    </row>
    <row r="1906" spans="1:9" ht="30" x14ac:dyDescent="0.25">
      <c r="A1906" s="602"/>
      <c r="B1906" s="582">
        <v>4232</v>
      </c>
      <c r="C1906" s="139">
        <v>72261160</v>
      </c>
      <c r="D1906" s="140" t="s">
        <v>486</v>
      </c>
      <c r="E1906" s="15" t="s">
        <v>120</v>
      </c>
      <c r="F1906" s="15" t="s">
        <v>121</v>
      </c>
      <c r="G1906" s="16">
        <v>234000</v>
      </c>
      <c r="H1906" s="16">
        <v>234000</v>
      </c>
      <c r="I1906" s="16">
        <v>1</v>
      </c>
    </row>
    <row r="1907" spans="1:9" ht="45" x14ac:dyDescent="0.25">
      <c r="A1907" s="602"/>
      <c r="B1907" s="582"/>
      <c r="C1907" s="141" t="s">
        <v>487</v>
      </c>
      <c r="D1907" s="142" t="s">
        <v>488</v>
      </c>
      <c r="E1907" s="12" t="s">
        <v>14</v>
      </c>
      <c r="F1907" s="12" t="s">
        <v>121</v>
      </c>
      <c r="G1907" s="14">
        <v>180000</v>
      </c>
      <c r="H1907" s="14">
        <v>180000</v>
      </c>
      <c r="I1907" s="14">
        <v>1</v>
      </c>
    </row>
    <row r="1908" spans="1:9" ht="30" x14ac:dyDescent="0.25">
      <c r="A1908" s="602"/>
      <c r="B1908" s="12">
        <v>4237</v>
      </c>
      <c r="C1908" s="139">
        <v>79111200</v>
      </c>
      <c r="D1908" s="140" t="s">
        <v>141</v>
      </c>
      <c r="E1908" s="15" t="s">
        <v>120</v>
      </c>
      <c r="F1908" s="15" t="s">
        <v>121</v>
      </c>
      <c r="G1908" s="16">
        <v>1000000</v>
      </c>
      <c r="H1908" s="16">
        <v>1000000</v>
      </c>
      <c r="I1908" s="16">
        <v>1</v>
      </c>
    </row>
    <row r="1909" spans="1:9" x14ac:dyDescent="0.25">
      <c r="A1909" s="602"/>
      <c r="B1909" s="282"/>
      <c r="C1909" s="296"/>
      <c r="D1909" s="296"/>
      <c r="E1909" s="283"/>
      <c r="F1909" s="283"/>
      <c r="G1909" s="16"/>
      <c r="H1909" s="16"/>
      <c r="I1909" s="16"/>
    </row>
    <row r="1910" spans="1:9" ht="30" x14ac:dyDescent="0.25">
      <c r="A1910" s="602"/>
      <c r="B1910" s="12">
        <v>4239</v>
      </c>
      <c r="C1910" s="139">
        <v>79951110</v>
      </c>
      <c r="D1910" s="140" t="s">
        <v>278</v>
      </c>
      <c r="E1910" s="15" t="s">
        <v>14</v>
      </c>
      <c r="F1910" s="15" t="s">
        <v>121</v>
      </c>
      <c r="G1910" s="16">
        <v>900000</v>
      </c>
      <c r="H1910" s="16">
        <v>900000</v>
      </c>
      <c r="I1910" s="16">
        <v>1</v>
      </c>
    </row>
    <row r="1911" spans="1:9" ht="30" x14ac:dyDescent="0.25">
      <c r="A1911" s="602"/>
      <c r="B1911" s="582">
        <v>4241</v>
      </c>
      <c r="C1911" s="141" t="s">
        <v>489</v>
      </c>
      <c r="D1911" s="142" t="s">
        <v>490</v>
      </c>
      <c r="E1911" s="12" t="s">
        <v>126</v>
      </c>
      <c r="F1911" s="12" t="s">
        <v>121</v>
      </c>
      <c r="G1911" s="14">
        <v>700000</v>
      </c>
      <c r="H1911" s="14">
        <v>700000</v>
      </c>
      <c r="I1911" s="14">
        <v>1</v>
      </c>
    </row>
    <row r="1912" spans="1:9" ht="30" x14ac:dyDescent="0.25">
      <c r="A1912" s="602"/>
      <c r="B1912" s="582"/>
      <c r="C1912" s="141" t="s">
        <v>491</v>
      </c>
      <c r="D1912" s="142" t="s">
        <v>492</v>
      </c>
      <c r="E1912" s="12" t="s">
        <v>126</v>
      </c>
      <c r="F1912" s="12" t="s">
        <v>121</v>
      </c>
      <c r="G1912" s="14">
        <v>20000</v>
      </c>
      <c r="H1912" s="14">
        <v>20000</v>
      </c>
      <c r="I1912" s="14">
        <v>1</v>
      </c>
    </row>
    <row r="1913" spans="1:9" ht="30" x14ac:dyDescent="0.25">
      <c r="A1913" s="602"/>
      <c r="B1913" s="582"/>
      <c r="C1913" s="141" t="s">
        <v>493</v>
      </c>
      <c r="D1913" s="142" t="s">
        <v>494</v>
      </c>
      <c r="E1913" s="12" t="s">
        <v>126</v>
      </c>
      <c r="F1913" s="12" t="s">
        <v>121</v>
      </c>
      <c r="G1913" s="14">
        <v>594000</v>
      </c>
      <c r="H1913" s="14">
        <v>594000</v>
      </c>
      <c r="I1913" s="14">
        <v>1</v>
      </c>
    </row>
    <row r="1914" spans="1:9" ht="45" x14ac:dyDescent="0.25">
      <c r="A1914" s="602"/>
      <c r="B1914" s="582"/>
      <c r="C1914" s="141" t="s">
        <v>495</v>
      </c>
      <c r="D1914" s="142" t="s">
        <v>142</v>
      </c>
      <c r="E1914" s="12" t="s">
        <v>120</v>
      </c>
      <c r="F1914" s="12" t="s">
        <v>121</v>
      </c>
      <c r="G1914" s="14">
        <v>131000</v>
      </c>
      <c r="H1914" s="14">
        <v>131000</v>
      </c>
      <c r="I1914" s="14">
        <v>1</v>
      </c>
    </row>
    <row r="1915" spans="1:9" ht="30" x14ac:dyDescent="0.25">
      <c r="A1915" s="602"/>
      <c r="B1915" s="582"/>
      <c r="C1915" s="141" t="s">
        <v>496</v>
      </c>
      <c r="D1915" s="142" t="s">
        <v>497</v>
      </c>
      <c r="E1915" s="12" t="s">
        <v>120</v>
      </c>
      <c r="F1915" s="12" t="s">
        <v>121</v>
      </c>
      <c r="G1915" s="14">
        <v>40000</v>
      </c>
      <c r="H1915" s="14">
        <v>40000</v>
      </c>
      <c r="I1915" s="14">
        <v>1</v>
      </c>
    </row>
    <row r="1916" spans="1:9" x14ac:dyDescent="0.25">
      <c r="A1916" s="602"/>
      <c r="B1916" s="582"/>
      <c r="C1916" s="141" t="s">
        <v>498</v>
      </c>
      <c r="D1916" s="142" t="s">
        <v>499</v>
      </c>
      <c r="E1916" s="12" t="s">
        <v>14</v>
      </c>
      <c r="F1916" s="12" t="s">
        <v>121</v>
      </c>
      <c r="G1916" s="14">
        <v>1000000</v>
      </c>
      <c r="H1916" s="14">
        <v>1000000</v>
      </c>
      <c r="I1916" s="14">
        <v>1</v>
      </c>
    </row>
    <row r="1917" spans="1:9" ht="30" x14ac:dyDescent="0.25">
      <c r="A1917" s="602"/>
      <c r="B1917" s="582">
        <v>4252</v>
      </c>
      <c r="C1917" s="141" t="s">
        <v>500</v>
      </c>
      <c r="D1917" s="142" t="s">
        <v>501</v>
      </c>
      <c r="E1917" s="12" t="s">
        <v>126</v>
      </c>
      <c r="F1917" s="12" t="s">
        <v>121</v>
      </c>
      <c r="G1917" s="14">
        <v>750000</v>
      </c>
      <c r="H1917" s="14">
        <v>750000</v>
      </c>
      <c r="I1917" s="14">
        <v>1</v>
      </c>
    </row>
    <row r="1918" spans="1:9" ht="30" x14ac:dyDescent="0.25">
      <c r="A1918" s="602"/>
      <c r="B1918" s="582"/>
      <c r="C1918" s="141" t="s">
        <v>502</v>
      </c>
      <c r="D1918" s="142" t="s">
        <v>503</v>
      </c>
      <c r="E1918" s="12" t="s">
        <v>126</v>
      </c>
      <c r="F1918" s="12" t="s">
        <v>121</v>
      </c>
      <c r="G1918" s="14">
        <v>1500000</v>
      </c>
      <c r="H1918" s="14">
        <v>1500000</v>
      </c>
      <c r="I1918" s="14">
        <v>1</v>
      </c>
    </row>
    <row r="1919" spans="1:9" ht="30" x14ac:dyDescent="0.25">
      <c r="A1919" s="602"/>
      <c r="B1919" s="582"/>
      <c r="C1919" s="141" t="s">
        <v>504</v>
      </c>
      <c r="D1919" s="142" t="s">
        <v>505</v>
      </c>
      <c r="E1919" s="12" t="s">
        <v>126</v>
      </c>
      <c r="F1919" s="12" t="s">
        <v>121</v>
      </c>
      <c r="G1919" s="14">
        <v>1650000</v>
      </c>
      <c r="H1919" s="14">
        <v>1650000</v>
      </c>
      <c r="I1919" s="14">
        <v>1</v>
      </c>
    </row>
    <row r="1920" spans="1:9" ht="30" x14ac:dyDescent="0.25">
      <c r="A1920" s="602"/>
      <c r="B1920" s="582"/>
      <c r="C1920" s="141" t="s">
        <v>506</v>
      </c>
      <c r="D1920" s="142" t="s">
        <v>507</v>
      </c>
      <c r="E1920" s="12" t="s">
        <v>149</v>
      </c>
      <c r="F1920" s="12" t="s">
        <v>121</v>
      </c>
      <c r="G1920" s="14">
        <v>1000000</v>
      </c>
      <c r="H1920" s="14">
        <v>1000000</v>
      </c>
      <c r="I1920" s="14">
        <v>1</v>
      </c>
    </row>
    <row r="1921" spans="1:9" ht="45" x14ac:dyDescent="0.25">
      <c r="A1921" s="602"/>
      <c r="B1921" s="582"/>
      <c r="C1921" s="141" t="s">
        <v>508</v>
      </c>
      <c r="D1921" s="142" t="s">
        <v>509</v>
      </c>
      <c r="E1921" s="12" t="s">
        <v>149</v>
      </c>
      <c r="F1921" s="12" t="s">
        <v>121</v>
      </c>
      <c r="G1921" s="14">
        <v>1000000</v>
      </c>
      <c r="H1921" s="14">
        <v>1000000</v>
      </c>
      <c r="I1921" s="14">
        <v>1</v>
      </c>
    </row>
    <row r="1922" spans="1:9" ht="30" x14ac:dyDescent="0.25">
      <c r="A1922" s="602"/>
      <c r="B1922" s="582"/>
      <c r="C1922" s="141" t="s">
        <v>510</v>
      </c>
      <c r="D1922" s="142" t="s">
        <v>151</v>
      </c>
      <c r="E1922" s="12" t="s">
        <v>149</v>
      </c>
      <c r="F1922" s="12" t="s">
        <v>121</v>
      </c>
      <c r="G1922" s="14">
        <v>2100000</v>
      </c>
      <c r="H1922" s="14">
        <v>2100000</v>
      </c>
      <c r="I1922" s="14">
        <v>1</v>
      </c>
    </row>
    <row r="1923" spans="1:9" ht="45" x14ac:dyDescent="0.25">
      <c r="A1923" s="602"/>
      <c r="B1923" s="582"/>
      <c r="C1923" s="141" t="s">
        <v>511</v>
      </c>
      <c r="D1923" s="142" t="s">
        <v>512</v>
      </c>
      <c r="E1923" s="12" t="s">
        <v>149</v>
      </c>
      <c r="F1923" s="12" t="s">
        <v>121</v>
      </c>
      <c r="G1923" s="14">
        <v>500000</v>
      </c>
      <c r="H1923" s="14">
        <v>500000</v>
      </c>
      <c r="I1923" s="14">
        <v>1</v>
      </c>
    </row>
    <row r="1924" spans="1:9" x14ac:dyDescent="0.25">
      <c r="A1924" s="602"/>
      <c r="B1924" s="579" t="s">
        <v>513</v>
      </c>
      <c r="C1924" s="579"/>
      <c r="D1924" s="579"/>
      <c r="E1924" s="579"/>
      <c r="F1924" s="579"/>
      <c r="G1924" s="579"/>
      <c r="H1924" s="2">
        <v>19929500</v>
      </c>
      <c r="I1924" s="2"/>
    </row>
    <row r="1925" spans="1:9" x14ac:dyDescent="0.25">
      <c r="A1925" s="602"/>
      <c r="B1925" s="544" t="s">
        <v>154</v>
      </c>
      <c r="C1925" s="544"/>
      <c r="D1925" s="544"/>
      <c r="E1925" s="544"/>
      <c r="F1925" s="544"/>
      <c r="G1925" s="544"/>
      <c r="H1925" s="72">
        <v>19929500</v>
      </c>
      <c r="I1925" s="72"/>
    </row>
    <row r="1926" spans="1:9" ht="60" x14ac:dyDescent="0.25">
      <c r="A1926" s="602"/>
      <c r="B1926" s="12">
        <v>5113</v>
      </c>
      <c r="C1926" s="139">
        <v>45461100</v>
      </c>
      <c r="D1926" s="140" t="s">
        <v>514</v>
      </c>
      <c r="E1926" s="15" t="s">
        <v>126</v>
      </c>
      <c r="F1926" s="15" t="s">
        <v>121</v>
      </c>
      <c r="G1926" s="16">
        <v>19929500</v>
      </c>
      <c r="H1926" s="16">
        <v>19929500</v>
      </c>
      <c r="I1926" s="16">
        <v>1</v>
      </c>
    </row>
    <row r="1927" spans="1:9" x14ac:dyDescent="0.25">
      <c r="A1927" s="602"/>
      <c r="B1927" s="544" t="s">
        <v>118</v>
      </c>
      <c r="C1927" s="544"/>
      <c r="D1927" s="544"/>
      <c r="E1927" s="544"/>
      <c r="F1927" s="544"/>
      <c r="G1927" s="544"/>
      <c r="H1927" s="72">
        <v>0</v>
      </c>
      <c r="I1927" s="72"/>
    </row>
    <row r="1928" spans="1:9" ht="45" x14ac:dyDescent="0.25">
      <c r="A1928" s="602"/>
      <c r="B1928" s="12">
        <v>4251</v>
      </c>
      <c r="C1928" s="141" t="s">
        <v>5449</v>
      </c>
      <c r="D1928" s="142" t="s">
        <v>515</v>
      </c>
      <c r="E1928" s="91" t="s">
        <v>126</v>
      </c>
      <c r="F1928" s="91" t="s">
        <v>121</v>
      </c>
      <c r="G1928" s="91">
        <v>70000</v>
      </c>
      <c r="H1928" s="91">
        <f>G1928*I1928</f>
        <v>70000</v>
      </c>
      <c r="I1928" s="91">
        <v>1</v>
      </c>
    </row>
    <row r="1929" spans="1:9" ht="45" x14ac:dyDescent="0.25">
      <c r="A1929" s="602"/>
      <c r="B1929" s="12">
        <v>5113</v>
      </c>
      <c r="C1929" s="139">
        <v>98111140</v>
      </c>
      <c r="D1929" s="140" t="s">
        <v>516</v>
      </c>
      <c r="E1929" s="15" t="s">
        <v>120</v>
      </c>
      <c r="F1929" s="15" t="s">
        <v>121</v>
      </c>
      <c r="G1929" s="16">
        <v>0</v>
      </c>
      <c r="H1929" s="16">
        <v>0</v>
      </c>
      <c r="I1929" s="16">
        <v>1</v>
      </c>
    </row>
    <row r="1930" spans="1:9" x14ac:dyDescent="0.25">
      <c r="A1930" s="602"/>
      <c r="B1930" s="579" t="s">
        <v>517</v>
      </c>
      <c r="C1930" s="579"/>
      <c r="D1930" s="579"/>
      <c r="E1930" s="579"/>
      <c r="F1930" s="579"/>
      <c r="G1930" s="579"/>
      <c r="H1930" s="2">
        <v>799600</v>
      </c>
      <c r="I1930" s="2"/>
    </row>
    <row r="1931" spans="1:9" x14ac:dyDescent="0.25">
      <c r="A1931" s="602"/>
      <c r="B1931" s="544" t="s">
        <v>118</v>
      </c>
      <c r="C1931" s="544"/>
      <c r="D1931" s="544"/>
      <c r="E1931" s="544"/>
      <c r="F1931" s="544"/>
      <c r="G1931" s="544"/>
      <c r="H1931" s="72">
        <v>799600</v>
      </c>
      <c r="I1931" s="72"/>
    </row>
    <row r="1932" spans="1:9" x14ac:dyDescent="0.25">
      <c r="A1932" s="602"/>
      <c r="B1932" s="12">
        <v>4861</v>
      </c>
      <c r="C1932" s="139">
        <v>98391200</v>
      </c>
      <c r="D1932" s="140" t="s">
        <v>518</v>
      </c>
      <c r="E1932" s="15" t="s">
        <v>149</v>
      </c>
      <c r="F1932" s="15" t="s">
        <v>121</v>
      </c>
      <c r="G1932" s="16">
        <v>799600</v>
      </c>
      <c r="H1932" s="16">
        <v>799600</v>
      </c>
      <c r="I1932" s="16">
        <v>1</v>
      </c>
    </row>
    <row r="1933" spans="1:9" x14ac:dyDescent="0.25">
      <c r="A1933" s="602"/>
      <c r="B1933" s="579" t="s">
        <v>153</v>
      </c>
      <c r="C1933" s="579"/>
      <c r="D1933" s="579"/>
      <c r="E1933" s="579"/>
      <c r="F1933" s="579"/>
      <c r="G1933" s="579"/>
      <c r="H1933" s="2">
        <v>8000000</v>
      </c>
      <c r="I1933" s="2"/>
    </row>
    <row r="1934" spans="1:9" x14ac:dyDescent="0.25">
      <c r="A1934" s="602"/>
      <c r="B1934" s="544" t="s">
        <v>154</v>
      </c>
      <c r="C1934" s="544"/>
      <c r="D1934" s="544"/>
      <c r="E1934" s="544"/>
      <c r="F1934" s="544"/>
      <c r="G1934" s="544"/>
      <c r="H1934" s="72">
        <v>7200000</v>
      </c>
      <c r="I1934" s="72"/>
    </row>
    <row r="1935" spans="1:9" ht="30" x14ac:dyDescent="0.25">
      <c r="A1935" s="602"/>
      <c r="B1935" s="582">
        <v>5134</v>
      </c>
      <c r="C1935" s="139">
        <v>71241200</v>
      </c>
      <c r="D1935" s="140" t="s">
        <v>519</v>
      </c>
      <c r="E1935" s="15" t="s">
        <v>520</v>
      </c>
      <c r="F1935" s="15" t="s">
        <v>121</v>
      </c>
      <c r="G1935" s="16">
        <v>6200000</v>
      </c>
      <c r="H1935" s="16">
        <v>6200000</v>
      </c>
      <c r="I1935" s="16">
        <v>1</v>
      </c>
    </row>
    <row r="1936" spans="1:9" ht="30" x14ac:dyDescent="0.25">
      <c r="A1936" s="602"/>
      <c r="B1936" s="582"/>
      <c r="C1936" s="23" t="s">
        <v>5996</v>
      </c>
      <c r="D1936" s="24" t="s">
        <v>519</v>
      </c>
      <c r="E1936" s="23" t="s">
        <v>520</v>
      </c>
      <c r="F1936" s="23" t="s">
        <v>121</v>
      </c>
      <c r="G1936" s="340">
        <v>470</v>
      </c>
      <c r="H1936" s="340">
        <v>470</v>
      </c>
      <c r="I1936" s="53">
        <v>1</v>
      </c>
    </row>
    <row r="1937" spans="1:9" ht="45" x14ac:dyDescent="0.25">
      <c r="A1937" s="602"/>
      <c r="B1937" s="582"/>
      <c r="C1937" s="23" t="s">
        <v>521</v>
      </c>
      <c r="D1937" s="24" t="s">
        <v>522</v>
      </c>
      <c r="E1937" s="23" t="s">
        <v>520</v>
      </c>
      <c r="F1937" s="23" t="s">
        <v>121</v>
      </c>
      <c r="G1937" s="25">
        <v>1000000</v>
      </c>
      <c r="H1937" s="25">
        <v>1000000</v>
      </c>
      <c r="I1937" s="25">
        <v>1</v>
      </c>
    </row>
    <row r="1938" spans="1:9" ht="30" x14ac:dyDescent="0.25">
      <c r="A1938" s="602"/>
      <c r="B1938" s="582"/>
      <c r="C1938" s="23" t="s">
        <v>6576</v>
      </c>
      <c r="D1938" s="24" t="s">
        <v>519</v>
      </c>
      <c r="E1938" s="23" t="s">
        <v>520</v>
      </c>
      <c r="F1938" s="23" t="s">
        <v>121</v>
      </c>
      <c r="G1938" s="23">
        <v>715000</v>
      </c>
      <c r="H1938" s="23">
        <v>715000</v>
      </c>
      <c r="I1938" s="25">
        <v>1</v>
      </c>
    </row>
    <row r="1939" spans="1:9" ht="30" x14ac:dyDescent="0.25">
      <c r="A1939" s="602"/>
      <c r="B1939" s="582"/>
      <c r="C1939" s="139">
        <v>71241200</v>
      </c>
      <c r="D1939" s="140" t="s">
        <v>519</v>
      </c>
      <c r="E1939" s="15" t="s">
        <v>520</v>
      </c>
      <c r="F1939" s="15" t="s">
        <v>121</v>
      </c>
      <c r="G1939" s="16">
        <v>0</v>
      </c>
      <c r="H1939" s="16">
        <v>0</v>
      </c>
      <c r="I1939" s="16">
        <v>1</v>
      </c>
    </row>
    <row r="1940" spans="1:9" x14ac:dyDescent="0.25">
      <c r="A1940" s="602"/>
      <c r="B1940" s="544" t="s">
        <v>118</v>
      </c>
      <c r="C1940" s="544"/>
      <c r="D1940" s="544"/>
      <c r="E1940" s="544"/>
      <c r="F1940" s="544"/>
      <c r="G1940" s="544"/>
      <c r="H1940" s="72"/>
      <c r="I1940" s="72"/>
    </row>
    <row r="1941" spans="1:9" x14ac:dyDescent="0.25">
      <c r="A1941" s="602"/>
      <c r="B1941" s="562">
        <v>5134</v>
      </c>
      <c r="C1941" s="143" t="s">
        <v>6577</v>
      </c>
      <c r="D1941" s="143" t="s">
        <v>6578</v>
      </c>
      <c r="E1941" s="143" t="s">
        <v>126</v>
      </c>
      <c r="F1941" s="143" t="s">
        <v>121</v>
      </c>
      <c r="G1941" s="143">
        <v>250000</v>
      </c>
      <c r="H1941" s="143">
        <v>250000</v>
      </c>
      <c r="I1941" s="431">
        <v>1</v>
      </c>
    </row>
    <row r="1942" spans="1:9" x14ac:dyDescent="0.25">
      <c r="A1942" s="602"/>
      <c r="B1942" s="564"/>
      <c r="C1942" s="143" t="s">
        <v>523</v>
      </c>
      <c r="D1942" s="142" t="s">
        <v>164</v>
      </c>
      <c r="E1942" s="12" t="s">
        <v>126</v>
      </c>
      <c r="F1942" s="12" t="s">
        <v>121</v>
      </c>
      <c r="G1942" s="14">
        <v>800000</v>
      </c>
      <c r="H1942" s="14">
        <v>800000</v>
      </c>
      <c r="I1942" s="14">
        <v>1</v>
      </c>
    </row>
    <row r="1943" spans="1:9" x14ac:dyDescent="0.25">
      <c r="A1943" s="602"/>
      <c r="B1943" s="579" t="s">
        <v>524</v>
      </c>
      <c r="C1943" s="579"/>
      <c r="D1943" s="579"/>
      <c r="E1943" s="579"/>
      <c r="F1943" s="579"/>
      <c r="G1943" s="579"/>
      <c r="H1943" s="2">
        <v>1500000</v>
      </c>
      <c r="I1943" s="2"/>
    </row>
    <row r="1944" spans="1:9" x14ac:dyDescent="0.25">
      <c r="A1944" s="602"/>
      <c r="B1944" s="544" t="s">
        <v>118</v>
      </c>
      <c r="C1944" s="544"/>
      <c r="D1944" s="544"/>
      <c r="E1944" s="544"/>
      <c r="F1944" s="544"/>
      <c r="G1944" s="544"/>
      <c r="H1944" s="72">
        <v>1500000</v>
      </c>
      <c r="I1944" s="72"/>
    </row>
    <row r="1945" spans="1:9" ht="60" x14ac:dyDescent="0.25">
      <c r="A1945" s="602"/>
      <c r="B1945" s="595">
        <v>4239</v>
      </c>
      <c r="C1945" s="143" t="s">
        <v>6382</v>
      </c>
      <c r="D1945" s="144" t="s">
        <v>5714</v>
      </c>
      <c r="E1945" s="143" t="s">
        <v>14</v>
      </c>
      <c r="F1945" s="143" t="s">
        <v>121</v>
      </c>
      <c r="G1945" s="370">
        <v>450000</v>
      </c>
      <c r="H1945" s="370">
        <v>450000</v>
      </c>
      <c r="I1945" s="143">
        <v>1</v>
      </c>
    </row>
    <row r="1946" spans="1:9" ht="60" x14ac:dyDescent="0.25">
      <c r="A1946" s="602"/>
      <c r="B1946" s="597"/>
      <c r="C1946" s="143" t="s">
        <v>6383</v>
      </c>
      <c r="D1946" s="144" t="s">
        <v>5714</v>
      </c>
      <c r="E1946" s="143" t="s">
        <v>14</v>
      </c>
      <c r="F1946" s="143" t="s">
        <v>121</v>
      </c>
      <c r="G1946" s="370">
        <v>1050000</v>
      </c>
      <c r="H1946" s="370">
        <v>1050000</v>
      </c>
      <c r="I1946" s="143">
        <v>1</v>
      </c>
    </row>
    <row r="1947" spans="1:9" x14ac:dyDescent="0.25">
      <c r="A1947" s="602"/>
      <c r="B1947" s="579" t="s">
        <v>165</v>
      </c>
      <c r="C1947" s="579"/>
      <c r="D1947" s="579"/>
      <c r="E1947" s="579"/>
      <c r="F1947" s="579"/>
      <c r="G1947" s="579"/>
      <c r="H1947" s="2">
        <v>148189560</v>
      </c>
      <c r="I1947" s="2"/>
    </row>
    <row r="1948" spans="1:9" x14ac:dyDescent="0.25">
      <c r="A1948" s="602"/>
      <c r="B1948" s="544" t="s">
        <v>154</v>
      </c>
      <c r="C1948" s="544"/>
      <c r="D1948" s="544"/>
      <c r="E1948" s="544"/>
      <c r="F1948" s="544"/>
      <c r="G1948" s="544"/>
      <c r="H1948" s="72">
        <v>145294560</v>
      </c>
      <c r="I1948" s="72"/>
    </row>
    <row r="1949" spans="1:9" ht="30" x14ac:dyDescent="0.25">
      <c r="A1949" s="602"/>
      <c r="B1949" s="12">
        <v>4251</v>
      </c>
      <c r="C1949" s="143" t="s">
        <v>526</v>
      </c>
      <c r="D1949" s="142" t="s">
        <v>167</v>
      </c>
      <c r="E1949" s="12" t="s">
        <v>149</v>
      </c>
      <c r="F1949" s="12" t="s">
        <v>121</v>
      </c>
      <c r="G1949" s="14">
        <v>145294560</v>
      </c>
      <c r="H1949" s="14">
        <v>145294560</v>
      </c>
      <c r="I1949" s="14">
        <v>1</v>
      </c>
    </row>
    <row r="1950" spans="1:9" x14ac:dyDescent="0.25">
      <c r="A1950" s="602"/>
      <c r="B1950" s="544" t="s">
        <v>118</v>
      </c>
      <c r="C1950" s="544"/>
      <c r="D1950" s="544"/>
      <c r="E1950" s="544"/>
      <c r="F1950" s="544"/>
      <c r="G1950" s="544"/>
      <c r="H1950" s="72">
        <v>2895000</v>
      </c>
      <c r="I1950" s="72"/>
    </row>
    <row r="1951" spans="1:9" ht="30" x14ac:dyDescent="0.25">
      <c r="A1951" s="602"/>
      <c r="B1951" s="12">
        <v>4251</v>
      </c>
      <c r="C1951" s="141" t="s">
        <v>527</v>
      </c>
      <c r="D1951" s="142" t="s">
        <v>168</v>
      </c>
      <c r="E1951" s="12" t="s">
        <v>520</v>
      </c>
      <c r="F1951" s="12" t="s">
        <v>121</v>
      </c>
      <c r="G1951" s="14">
        <v>2895000</v>
      </c>
      <c r="H1951" s="14">
        <v>2895000</v>
      </c>
      <c r="I1951" s="14">
        <v>1</v>
      </c>
    </row>
    <row r="1952" spans="1:9" x14ac:dyDescent="0.25">
      <c r="A1952" s="602"/>
      <c r="B1952" s="579" t="s">
        <v>169</v>
      </c>
      <c r="C1952" s="579"/>
      <c r="D1952" s="579"/>
      <c r="E1952" s="579"/>
      <c r="F1952" s="579"/>
      <c r="G1952" s="579"/>
      <c r="H1952" s="2">
        <v>20675390</v>
      </c>
      <c r="I1952" s="2"/>
    </row>
    <row r="1953" spans="1:9" x14ac:dyDescent="0.25">
      <c r="A1953" s="602"/>
      <c r="B1953" s="544" t="s">
        <v>154</v>
      </c>
      <c r="C1953" s="544"/>
      <c r="D1953" s="544"/>
      <c r="E1953" s="544"/>
      <c r="F1953" s="544"/>
      <c r="G1953" s="544"/>
      <c r="H1953" s="72">
        <v>20261890</v>
      </c>
      <c r="I1953" s="72"/>
    </row>
    <row r="1954" spans="1:9" ht="30" x14ac:dyDescent="0.25">
      <c r="A1954" s="602"/>
      <c r="B1954" s="12">
        <v>4251</v>
      </c>
      <c r="C1954" s="143" t="s">
        <v>528</v>
      </c>
      <c r="D1954" s="142" t="s">
        <v>529</v>
      </c>
      <c r="E1954" s="12" t="s">
        <v>126</v>
      </c>
      <c r="F1954" s="12" t="s">
        <v>121</v>
      </c>
      <c r="G1954" s="14">
        <v>20261890</v>
      </c>
      <c r="H1954" s="14">
        <v>20261890</v>
      </c>
      <c r="I1954" s="14">
        <v>1</v>
      </c>
    </row>
    <row r="1955" spans="1:9" x14ac:dyDescent="0.25">
      <c r="A1955" s="602"/>
      <c r="B1955" s="544" t="s">
        <v>118</v>
      </c>
      <c r="C1955" s="544"/>
      <c r="D1955" s="544"/>
      <c r="E1955" s="544"/>
      <c r="F1955" s="544"/>
      <c r="G1955" s="544"/>
      <c r="H1955" s="72">
        <v>413500</v>
      </c>
      <c r="I1955" s="72"/>
    </row>
    <row r="1956" spans="1:9" ht="30" x14ac:dyDescent="0.25">
      <c r="A1956" s="602"/>
      <c r="B1956" s="12">
        <v>4251</v>
      </c>
      <c r="C1956" s="141" t="s">
        <v>530</v>
      </c>
      <c r="D1956" s="142" t="s">
        <v>168</v>
      </c>
      <c r="E1956" s="12" t="s">
        <v>520</v>
      </c>
      <c r="F1956" s="12" t="s">
        <v>121</v>
      </c>
      <c r="G1956" s="14">
        <v>413500</v>
      </c>
      <c r="H1956" s="14">
        <v>413500</v>
      </c>
      <c r="I1956" s="14">
        <v>1</v>
      </c>
    </row>
    <row r="1957" spans="1:9" x14ac:dyDescent="0.25">
      <c r="A1957" s="602"/>
      <c r="B1957" s="579" t="s">
        <v>173</v>
      </c>
      <c r="C1957" s="579"/>
      <c r="D1957" s="579"/>
      <c r="E1957" s="579"/>
      <c r="F1957" s="579"/>
      <c r="G1957" s="579"/>
      <c r="H1957" s="2">
        <v>20000000</v>
      </c>
      <c r="I1957" s="2"/>
    </row>
    <row r="1958" spans="1:9" x14ac:dyDescent="0.25">
      <c r="A1958" s="602"/>
      <c r="B1958" s="544" t="s">
        <v>154</v>
      </c>
      <c r="C1958" s="544"/>
      <c r="D1958" s="544"/>
      <c r="E1958" s="544"/>
      <c r="F1958" s="544"/>
      <c r="G1958" s="544"/>
      <c r="H1958" s="72">
        <v>20000000</v>
      </c>
      <c r="I1958" s="72"/>
    </row>
    <row r="1959" spans="1:9" x14ac:dyDescent="0.25">
      <c r="A1959" s="602"/>
      <c r="B1959" s="12">
        <v>5113</v>
      </c>
      <c r="C1959" s="139">
        <v>45411100</v>
      </c>
      <c r="D1959" s="140" t="s">
        <v>531</v>
      </c>
      <c r="E1959" s="15" t="s">
        <v>126</v>
      </c>
      <c r="F1959" s="15" t="s">
        <v>121</v>
      </c>
      <c r="G1959" s="26">
        <v>20000000</v>
      </c>
      <c r="H1959" s="26">
        <v>20000000</v>
      </c>
      <c r="I1959" s="16">
        <v>1</v>
      </c>
    </row>
    <row r="1960" spans="1:9" x14ac:dyDescent="0.25">
      <c r="A1960" s="602"/>
      <c r="B1960" s="544" t="s">
        <v>118</v>
      </c>
      <c r="C1960" s="544"/>
      <c r="D1960" s="544"/>
      <c r="E1960" s="544"/>
      <c r="F1960" s="544"/>
      <c r="G1960" s="544"/>
      <c r="H1960" s="72">
        <v>0</v>
      </c>
      <c r="I1960" s="72"/>
    </row>
    <row r="1961" spans="1:9" ht="30" x14ac:dyDescent="0.25">
      <c r="A1961" s="602"/>
      <c r="B1961" s="12">
        <v>5113</v>
      </c>
      <c r="C1961" s="139">
        <v>71351540</v>
      </c>
      <c r="D1961" s="140" t="s">
        <v>168</v>
      </c>
      <c r="E1961" s="15" t="s">
        <v>520</v>
      </c>
      <c r="F1961" s="15" t="s">
        <v>121</v>
      </c>
      <c r="G1961" s="16">
        <v>0</v>
      </c>
      <c r="H1961" s="16">
        <v>0</v>
      </c>
      <c r="I1961" s="16">
        <v>1</v>
      </c>
    </row>
    <row r="1962" spans="1:9" ht="30" x14ac:dyDescent="0.25">
      <c r="A1962" s="602"/>
      <c r="B1962" s="12">
        <v>5113</v>
      </c>
      <c r="C1962" s="139">
        <v>98111140</v>
      </c>
      <c r="D1962" s="140" t="s">
        <v>532</v>
      </c>
      <c r="E1962" s="15" t="s">
        <v>120</v>
      </c>
      <c r="F1962" s="15" t="s">
        <v>121</v>
      </c>
      <c r="G1962" s="16">
        <v>0</v>
      </c>
      <c r="H1962" s="16">
        <v>0</v>
      </c>
      <c r="I1962" s="16">
        <v>1</v>
      </c>
    </row>
    <row r="1963" spans="1:9" x14ac:dyDescent="0.25">
      <c r="A1963" s="602"/>
      <c r="B1963" s="579" t="s">
        <v>533</v>
      </c>
      <c r="C1963" s="579"/>
      <c r="D1963" s="579"/>
      <c r="E1963" s="579"/>
      <c r="F1963" s="579"/>
      <c r="G1963" s="579"/>
      <c r="H1963" s="2">
        <v>20000000</v>
      </c>
      <c r="I1963" s="2"/>
    </row>
    <row r="1964" spans="1:9" x14ac:dyDescent="0.25">
      <c r="A1964" s="602"/>
      <c r="B1964" s="544" t="s">
        <v>154</v>
      </c>
      <c r="C1964" s="544"/>
      <c r="D1964" s="544"/>
      <c r="E1964" s="544"/>
      <c r="F1964" s="544"/>
      <c r="G1964" s="544"/>
      <c r="H1964" s="72">
        <v>20000000</v>
      </c>
      <c r="I1964" s="72"/>
    </row>
    <row r="1965" spans="1:9" ht="30" x14ac:dyDescent="0.25">
      <c r="A1965" s="602"/>
      <c r="B1965" s="15">
        <v>5113</v>
      </c>
      <c r="C1965" s="139">
        <v>45231200</v>
      </c>
      <c r="D1965" s="140" t="s">
        <v>534</v>
      </c>
      <c r="E1965" s="15" t="s">
        <v>126</v>
      </c>
      <c r="F1965" s="15" t="s">
        <v>121</v>
      </c>
      <c r="G1965" s="16">
        <v>20000000</v>
      </c>
      <c r="H1965" s="16">
        <v>20000000</v>
      </c>
      <c r="I1965" s="16">
        <v>1</v>
      </c>
    </row>
    <row r="1966" spans="1:9" x14ac:dyDescent="0.25">
      <c r="A1966" s="602"/>
      <c r="B1966" s="731" t="s">
        <v>118</v>
      </c>
      <c r="C1966" s="731"/>
      <c r="D1966" s="731"/>
      <c r="E1966" s="731"/>
      <c r="F1966" s="731"/>
      <c r="G1966" s="731"/>
      <c r="H1966" s="27">
        <v>0</v>
      </c>
      <c r="I1966" s="27"/>
    </row>
    <row r="1967" spans="1:9" ht="30" x14ac:dyDescent="0.25">
      <c r="A1967" s="602"/>
      <c r="B1967" s="15">
        <v>5113</v>
      </c>
      <c r="C1967" s="139">
        <v>71351540</v>
      </c>
      <c r="D1967" s="140" t="s">
        <v>168</v>
      </c>
      <c r="E1967" s="15" t="s">
        <v>520</v>
      </c>
      <c r="F1967" s="15" t="s">
        <v>121</v>
      </c>
      <c r="G1967" s="16">
        <v>0</v>
      </c>
      <c r="H1967" s="16">
        <v>0</v>
      </c>
      <c r="I1967" s="16">
        <v>1</v>
      </c>
    </row>
    <row r="1968" spans="1:9" ht="30" x14ac:dyDescent="0.25">
      <c r="A1968" s="602"/>
      <c r="B1968" s="15">
        <v>5113</v>
      </c>
      <c r="C1968" s="139">
        <v>98111140</v>
      </c>
      <c r="D1968" s="140" t="s">
        <v>532</v>
      </c>
      <c r="E1968" s="15" t="s">
        <v>120</v>
      </c>
      <c r="F1968" s="15" t="s">
        <v>121</v>
      </c>
      <c r="G1968" s="16">
        <v>0</v>
      </c>
      <c r="H1968" s="16">
        <v>0</v>
      </c>
      <c r="I1968" s="16">
        <v>1</v>
      </c>
    </row>
    <row r="1969" spans="1:9" x14ac:dyDescent="0.25">
      <c r="A1969" s="602"/>
      <c r="B1969" s="579" t="s">
        <v>535</v>
      </c>
      <c r="C1969" s="579"/>
      <c r="D1969" s="579"/>
      <c r="E1969" s="579"/>
      <c r="F1969" s="579"/>
      <c r="G1969" s="579"/>
      <c r="H1969" s="2">
        <v>32000000</v>
      </c>
      <c r="I1969" s="2"/>
    </row>
    <row r="1970" spans="1:9" x14ac:dyDescent="0.25">
      <c r="A1970" s="602"/>
      <c r="B1970" s="544" t="s">
        <v>154</v>
      </c>
      <c r="C1970" s="544"/>
      <c r="D1970" s="544"/>
      <c r="E1970" s="544"/>
      <c r="F1970" s="544"/>
      <c r="G1970" s="544"/>
      <c r="H1970" s="72">
        <v>30000000</v>
      </c>
      <c r="I1970" s="72"/>
    </row>
    <row r="1971" spans="1:9" ht="30" x14ac:dyDescent="0.25">
      <c r="A1971" s="602"/>
      <c r="B1971" s="12">
        <v>5113</v>
      </c>
      <c r="C1971" s="139">
        <v>45611300</v>
      </c>
      <c r="D1971" s="140" t="s">
        <v>536</v>
      </c>
      <c r="E1971" s="15" t="s">
        <v>126</v>
      </c>
      <c r="F1971" s="15" t="s">
        <v>121</v>
      </c>
      <c r="G1971" s="16">
        <v>30000000</v>
      </c>
      <c r="H1971" s="16">
        <v>30000000</v>
      </c>
      <c r="I1971" s="16">
        <v>1</v>
      </c>
    </row>
    <row r="1972" spans="1:9" x14ac:dyDescent="0.25">
      <c r="A1972" s="602"/>
      <c r="B1972" s="544" t="s">
        <v>118</v>
      </c>
      <c r="C1972" s="544"/>
      <c r="D1972" s="544"/>
      <c r="E1972" s="544"/>
      <c r="F1972" s="544"/>
      <c r="G1972" s="544"/>
      <c r="H1972" s="72">
        <v>2000000</v>
      </c>
      <c r="I1972" s="72"/>
    </row>
    <row r="1973" spans="1:9" x14ac:dyDescent="0.25">
      <c r="A1973" s="602"/>
      <c r="B1973" s="12">
        <v>4213</v>
      </c>
      <c r="C1973" s="143" t="s">
        <v>537</v>
      </c>
      <c r="D1973" s="142" t="s">
        <v>538</v>
      </c>
      <c r="E1973" s="12" t="s">
        <v>126</v>
      </c>
      <c r="F1973" s="12" t="s">
        <v>121</v>
      </c>
      <c r="G1973" s="14">
        <v>2000000</v>
      </c>
      <c r="H1973" s="14">
        <v>2000000</v>
      </c>
      <c r="I1973" s="14">
        <v>1</v>
      </c>
    </row>
    <row r="1974" spans="1:9" ht="30" x14ac:dyDescent="0.25">
      <c r="A1974" s="602"/>
      <c r="B1974" s="12">
        <v>5113</v>
      </c>
      <c r="C1974" s="139">
        <v>71351540</v>
      </c>
      <c r="D1974" s="140" t="s">
        <v>168</v>
      </c>
      <c r="E1974" s="15" t="s">
        <v>520</v>
      </c>
      <c r="F1974" s="15" t="s">
        <v>121</v>
      </c>
      <c r="G1974" s="16">
        <v>0</v>
      </c>
      <c r="H1974" s="16">
        <v>0</v>
      </c>
      <c r="I1974" s="16">
        <v>1</v>
      </c>
    </row>
    <row r="1975" spans="1:9" ht="30" x14ac:dyDescent="0.25">
      <c r="A1975" s="602"/>
      <c r="B1975" s="12">
        <v>5113</v>
      </c>
      <c r="C1975" s="139">
        <v>98111140</v>
      </c>
      <c r="D1975" s="140" t="s">
        <v>532</v>
      </c>
      <c r="E1975" s="15" t="s">
        <v>120</v>
      </c>
      <c r="F1975" s="15" t="s">
        <v>121</v>
      </c>
      <c r="G1975" s="16">
        <v>0</v>
      </c>
      <c r="H1975" s="16">
        <v>0</v>
      </c>
      <c r="I1975" s="16">
        <v>1</v>
      </c>
    </row>
    <row r="1976" spans="1:9" x14ac:dyDescent="0.25">
      <c r="A1976" s="602"/>
      <c r="B1976" s="579" t="s">
        <v>175</v>
      </c>
      <c r="C1976" s="579"/>
      <c r="D1976" s="579"/>
      <c r="E1976" s="579"/>
      <c r="F1976" s="579"/>
      <c r="G1976" s="579"/>
      <c r="H1976" s="2">
        <v>6748500</v>
      </c>
      <c r="I1976" s="2"/>
    </row>
    <row r="1977" spans="1:9" x14ac:dyDescent="0.25">
      <c r="A1977" s="602"/>
      <c r="B1977" s="544" t="s">
        <v>154</v>
      </c>
      <c r="C1977" s="544"/>
      <c r="D1977" s="544"/>
      <c r="E1977" s="544"/>
      <c r="F1977" s="544"/>
      <c r="G1977" s="544"/>
      <c r="H1977" s="72">
        <v>6748500</v>
      </c>
      <c r="I1977" s="72"/>
    </row>
    <row r="1978" spans="1:9" ht="30" x14ac:dyDescent="0.25">
      <c r="A1978" s="602"/>
      <c r="B1978" s="12">
        <v>4251</v>
      </c>
      <c r="C1978" s="139">
        <v>45461100</v>
      </c>
      <c r="D1978" s="140" t="s">
        <v>539</v>
      </c>
      <c r="E1978" s="15" t="s">
        <v>126</v>
      </c>
      <c r="F1978" s="15" t="s">
        <v>121</v>
      </c>
      <c r="G1978" s="16">
        <v>6748500</v>
      </c>
      <c r="H1978" s="16">
        <v>6748500</v>
      </c>
      <c r="I1978" s="16">
        <v>1</v>
      </c>
    </row>
    <row r="1979" spans="1:9" x14ac:dyDescent="0.25">
      <c r="A1979" s="602"/>
      <c r="B1979" s="544" t="s">
        <v>118</v>
      </c>
      <c r="C1979" s="544"/>
      <c r="D1979" s="544"/>
      <c r="E1979" s="544"/>
      <c r="F1979" s="544"/>
      <c r="G1979" s="544"/>
      <c r="H1979" s="72">
        <v>0</v>
      </c>
      <c r="I1979" s="72"/>
    </row>
    <row r="1980" spans="1:9" ht="30" x14ac:dyDescent="0.25">
      <c r="A1980" s="602"/>
      <c r="B1980" s="12">
        <v>4251</v>
      </c>
      <c r="C1980" s="139">
        <v>71351540</v>
      </c>
      <c r="D1980" s="140" t="s">
        <v>168</v>
      </c>
      <c r="E1980" s="15" t="s">
        <v>520</v>
      </c>
      <c r="F1980" s="15" t="s">
        <v>121</v>
      </c>
      <c r="G1980" s="16">
        <v>0</v>
      </c>
      <c r="H1980" s="16">
        <v>0</v>
      </c>
      <c r="I1980" s="16">
        <v>1</v>
      </c>
    </row>
    <row r="1981" spans="1:9" x14ac:dyDescent="0.25">
      <c r="A1981" s="602"/>
      <c r="B1981" s="579" t="s">
        <v>540</v>
      </c>
      <c r="C1981" s="579"/>
      <c r="D1981" s="579"/>
      <c r="E1981" s="579"/>
      <c r="F1981" s="579"/>
      <c r="G1981" s="579"/>
      <c r="H1981" s="2">
        <v>3024000</v>
      </c>
      <c r="I1981" s="2"/>
    </row>
    <row r="1982" spans="1:9" x14ac:dyDescent="0.25">
      <c r="A1982" s="602"/>
      <c r="B1982" s="544" t="s">
        <v>154</v>
      </c>
      <c r="C1982" s="544"/>
      <c r="D1982" s="544"/>
      <c r="E1982" s="544"/>
      <c r="F1982" s="544"/>
      <c r="G1982" s="544"/>
      <c r="H1982" s="72">
        <v>3024000</v>
      </c>
      <c r="I1982" s="72"/>
    </row>
    <row r="1983" spans="1:9" ht="30" x14ac:dyDescent="0.25">
      <c r="A1983" s="602"/>
      <c r="B1983" s="487" t="s">
        <v>5484</v>
      </c>
      <c r="C1983" s="487" t="s">
        <v>6778</v>
      </c>
      <c r="D1983" s="487" t="s">
        <v>4240</v>
      </c>
      <c r="E1983" s="487" t="s">
        <v>126</v>
      </c>
      <c r="F1983" s="487" t="s">
        <v>121</v>
      </c>
      <c r="G1983" s="487">
        <v>2942880</v>
      </c>
      <c r="H1983" s="487">
        <v>2942880</v>
      </c>
      <c r="I1983" s="487">
        <v>1</v>
      </c>
    </row>
    <row r="1984" spans="1:9" ht="30" x14ac:dyDescent="0.25">
      <c r="A1984" s="602"/>
      <c r="B1984" s="12">
        <v>5112</v>
      </c>
      <c r="C1984" s="139">
        <v>45221142</v>
      </c>
      <c r="D1984" s="140" t="s">
        <v>171</v>
      </c>
      <c r="E1984" s="15" t="s">
        <v>126</v>
      </c>
      <c r="F1984" s="15" t="s">
        <v>121</v>
      </c>
      <c r="G1984" s="16">
        <v>3024000</v>
      </c>
      <c r="H1984" s="16">
        <v>3024000</v>
      </c>
      <c r="I1984" s="16">
        <v>1</v>
      </c>
    </row>
    <row r="1985" spans="1:9" x14ac:dyDescent="0.25">
      <c r="A1985" s="602"/>
      <c r="B1985" s="544" t="s">
        <v>118</v>
      </c>
      <c r="C1985" s="544"/>
      <c r="D1985" s="544"/>
      <c r="E1985" s="544"/>
      <c r="F1985" s="544"/>
      <c r="G1985" s="544"/>
      <c r="H1985" s="72">
        <v>0</v>
      </c>
      <c r="I1985" s="72"/>
    </row>
    <row r="1986" spans="1:9" ht="30" x14ac:dyDescent="0.25">
      <c r="A1986" s="602"/>
      <c r="B1986" s="12">
        <v>5112</v>
      </c>
      <c r="C1986" s="446" t="s">
        <v>6605</v>
      </c>
      <c r="D1986" s="446" t="s">
        <v>5450</v>
      </c>
      <c r="E1986" s="446" t="s">
        <v>3137</v>
      </c>
      <c r="F1986" s="446" t="s">
        <v>121</v>
      </c>
      <c r="G1986" s="446">
        <v>57600</v>
      </c>
      <c r="H1986" s="446">
        <v>57600</v>
      </c>
      <c r="I1986" s="446">
        <v>1</v>
      </c>
    </row>
    <row r="1987" spans="1:9" ht="30" x14ac:dyDescent="0.25">
      <c r="A1987" s="602"/>
      <c r="B1987" s="12">
        <v>5112</v>
      </c>
      <c r="C1987" s="487" t="s">
        <v>6779</v>
      </c>
      <c r="D1987" s="487" t="s">
        <v>532</v>
      </c>
      <c r="E1987" s="487" t="s">
        <v>120</v>
      </c>
      <c r="F1987" s="487" t="s">
        <v>121</v>
      </c>
      <c r="G1987" s="487">
        <v>18440</v>
      </c>
      <c r="H1987" s="487">
        <v>18440</v>
      </c>
      <c r="I1987" s="487">
        <v>1</v>
      </c>
    </row>
    <row r="1988" spans="1:9" x14ac:dyDescent="0.25">
      <c r="A1988" s="602"/>
      <c r="B1988" s="579" t="s">
        <v>178</v>
      </c>
      <c r="C1988" s="579"/>
      <c r="D1988" s="579"/>
      <c r="E1988" s="579"/>
      <c r="F1988" s="579"/>
      <c r="G1988" s="579"/>
      <c r="H1988" s="2">
        <v>18179500</v>
      </c>
      <c r="I1988" s="2"/>
    </row>
    <row r="1989" spans="1:9" x14ac:dyDescent="0.25">
      <c r="A1989" s="602"/>
      <c r="B1989" s="544" t="s">
        <v>118</v>
      </c>
      <c r="C1989" s="544"/>
      <c r="D1989" s="544"/>
      <c r="E1989" s="544"/>
      <c r="F1989" s="544"/>
      <c r="G1989" s="544"/>
      <c r="H1989" s="72">
        <v>18179500</v>
      </c>
      <c r="I1989" s="72"/>
    </row>
    <row r="1990" spans="1:9" x14ac:dyDescent="0.25">
      <c r="A1990" s="602"/>
      <c r="B1990" s="12">
        <v>4241</v>
      </c>
      <c r="C1990" s="141" t="s">
        <v>541</v>
      </c>
      <c r="D1990" s="142" t="s">
        <v>164</v>
      </c>
      <c r="E1990" s="12" t="s">
        <v>126</v>
      </c>
      <c r="F1990" s="12" t="s">
        <v>121</v>
      </c>
      <c r="G1990" s="14">
        <v>300000</v>
      </c>
      <c r="H1990" s="14">
        <v>300000</v>
      </c>
      <c r="I1990" s="14">
        <v>1</v>
      </c>
    </row>
    <row r="1991" spans="1:9" ht="30" x14ac:dyDescent="0.25">
      <c r="A1991" s="602"/>
      <c r="B1991" s="582">
        <v>5129</v>
      </c>
      <c r="C1991" s="143" t="s">
        <v>542</v>
      </c>
      <c r="D1991" s="142" t="s">
        <v>543</v>
      </c>
      <c r="E1991" s="12" t="s">
        <v>126</v>
      </c>
      <c r="F1991" s="12" t="s">
        <v>121</v>
      </c>
      <c r="G1991" s="14">
        <v>2000000</v>
      </c>
      <c r="H1991" s="14">
        <v>2000000</v>
      </c>
      <c r="I1991" s="14">
        <v>1</v>
      </c>
    </row>
    <row r="1992" spans="1:9" ht="30" x14ac:dyDescent="0.25">
      <c r="A1992" s="602"/>
      <c r="B1992" s="582"/>
      <c r="C1992" s="143" t="s">
        <v>5786</v>
      </c>
      <c r="D1992" s="143" t="s">
        <v>543</v>
      </c>
      <c r="E1992" s="282" t="s">
        <v>126</v>
      </c>
      <c r="F1992" s="282" t="s">
        <v>121</v>
      </c>
      <c r="G1992" s="297">
        <v>15596700</v>
      </c>
      <c r="H1992" s="297">
        <v>15596700</v>
      </c>
      <c r="I1992" s="298">
        <v>1</v>
      </c>
    </row>
    <row r="1993" spans="1:9" ht="30" x14ac:dyDescent="0.25">
      <c r="A1993" s="602"/>
      <c r="B1993" s="582"/>
      <c r="C1993" s="143" t="s">
        <v>6020</v>
      </c>
      <c r="D1993" s="143" t="s">
        <v>5450</v>
      </c>
      <c r="E1993" s="143" t="s">
        <v>520</v>
      </c>
      <c r="F1993" s="143" t="s">
        <v>121</v>
      </c>
      <c r="G1993" s="297">
        <v>282800</v>
      </c>
      <c r="H1993" s="297">
        <v>282800</v>
      </c>
      <c r="I1993" s="298">
        <v>1</v>
      </c>
    </row>
    <row r="1994" spans="1:9" ht="30" x14ac:dyDescent="0.25">
      <c r="A1994" s="602"/>
      <c r="B1994" s="582"/>
      <c r="C1994" s="139">
        <v>71351540</v>
      </c>
      <c r="D1994" s="140" t="s">
        <v>168</v>
      </c>
      <c r="E1994" s="15" t="s">
        <v>520</v>
      </c>
      <c r="F1994" s="15" t="s">
        <v>121</v>
      </c>
      <c r="G1994" s="16">
        <v>285000</v>
      </c>
      <c r="H1994" s="16">
        <v>285000</v>
      </c>
      <c r="I1994" s="16">
        <v>1</v>
      </c>
    </row>
    <row r="1995" spans="1:9" x14ac:dyDescent="0.25">
      <c r="A1995" s="602"/>
      <c r="B1995" s="722" t="s">
        <v>210</v>
      </c>
      <c r="C1995" s="722"/>
      <c r="D1995" s="722"/>
      <c r="E1995" s="722"/>
      <c r="F1995" s="722"/>
      <c r="G1995" s="722"/>
      <c r="H1995" s="2">
        <v>40000000</v>
      </c>
      <c r="I1995" s="2"/>
    </row>
    <row r="1996" spans="1:9" x14ac:dyDescent="0.25">
      <c r="A1996" s="602"/>
      <c r="B1996" s="544" t="s">
        <v>154</v>
      </c>
      <c r="C1996" s="544"/>
      <c r="D1996" s="544"/>
      <c r="E1996" s="544"/>
      <c r="F1996" s="544"/>
      <c r="G1996" s="544"/>
      <c r="H1996" s="72">
        <v>29850000</v>
      </c>
      <c r="I1996" s="72"/>
    </row>
    <row r="1997" spans="1:9" ht="30" x14ac:dyDescent="0.25">
      <c r="A1997" s="602"/>
      <c r="B1997" s="12">
        <v>4861</v>
      </c>
      <c r="C1997" s="143" t="s">
        <v>544</v>
      </c>
      <c r="D1997" s="142" t="s">
        <v>171</v>
      </c>
      <c r="E1997" s="12" t="s">
        <v>149</v>
      </c>
      <c r="F1997" s="12" t="s">
        <v>121</v>
      </c>
      <c r="G1997" s="14">
        <v>29850000</v>
      </c>
      <c r="H1997" s="14">
        <v>29850000</v>
      </c>
      <c r="I1997" s="14">
        <v>1</v>
      </c>
    </row>
    <row r="1998" spans="1:9" x14ac:dyDescent="0.25">
      <c r="A1998" s="602"/>
      <c r="B1998" s="544" t="s">
        <v>118</v>
      </c>
      <c r="C1998" s="544"/>
      <c r="D1998" s="544"/>
      <c r="E1998" s="544"/>
      <c r="F1998" s="544"/>
      <c r="G1998" s="544"/>
      <c r="H1998" s="72">
        <v>10150000</v>
      </c>
      <c r="I1998" s="72"/>
    </row>
    <row r="1999" spans="1:9" ht="30" x14ac:dyDescent="0.25">
      <c r="A1999" s="602"/>
      <c r="B1999" s="582">
        <v>4861</v>
      </c>
      <c r="C1999" s="143" t="s">
        <v>545</v>
      </c>
      <c r="D1999" s="142" t="s">
        <v>213</v>
      </c>
      <c r="E1999" s="12" t="s">
        <v>149</v>
      </c>
      <c r="F1999" s="12" t="s">
        <v>121</v>
      </c>
      <c r="G1999" s="14">
        <v>10000000</v>
      </c>
      <c r="H1999" s="14">
        <v>10000000</v>
      </c>
      <c r="I1999" s="14">
        <v>1</v>
      </c>
    </row>
    <row r="2000" spans="1:9" ht="30" x14ac:dyDescent="0.25">
      <c r="A2000" s="602"/>
      <c r="B2000" s="582"/>
      <c r="C2000" s="141" t="s">
        <v>546</v>
      </c>
      <c r="D2000" s="142" t="s">
        <v>168</v>
      </c>
      <c r="E2000" s="12" t="s">
        <v>520</v>
      </c>
      <c r="F2000" s="12" t="s">
        <v>121</v>
      </c>
      <c r="G2000" s="14">
        <v>150000</v>
      </c>
      <c r="H2000" s="14">
        <v>150000</v>
      </c>
      <c r="I2000" s="14">
        <v>1</v>
      </c>
    </row>
    <row r="2001" spans="1:9" x14ac:dyDescent="0.25">
      <c r="A2001" s="602"/>
      <c r="B2001" s="579" t="s">
        <v>547</v>
      </c>
      <c r="C2001" s="579"/>
      <c r="D2001" s="579"/>
      <c r="E2001" s="579"/>
      <c r="F2001" s="579"/>
      <c r="G2001" s="579"/>
      <c r="H2001" s="2">
        <v>4761000</v>
      </c>
      <c r="I2001" s="2"/>
    </row>
    <row r="2002" spans="1:9" x14ac:dyDescent="0.25">
      <c r="A2002" s="602"/>
      <c r="B2002" s="544" t="s">
        <v>118</v>
      </c>
      <c r="C2002" s="544"/>
      <c r="D2002" s="544"/>
      <c r="E2002" s="544"/>
      <c r="F2002" s="544"/>
      <c r="G2002" s="544"/>
      <c r="H2002" s="72">
        <v>4761000</v>
      </c>
      <c r="I2002" s="72"/>
    </row>
    <row r="2003" spans="1:9" ht="60" x14ac:dyDescent="0.25">
      <c r="A2003" s="602"/>
      <c r="B2003" s="12">
        <v>4213</v>
      </c>
      <c r="C2003" s="141" t="s">
        <v>548</v>
      </c>
      <c r="D2003" s="142" t="s">
        <v>125</v>
      </c>
      <c r="E2003" s="12" t="s">
        <v>126</v>
      </c>
      <c r="F2003" s="12" t="s">
        <v>121</v>
      </c>
      <c r="G2003" s="14">
        <v>4761000</v>
      </c>
      <c r="H2003" s="14">
        <v>4761000</v>
      </c>
      <c r="I2003" s="14">
        <v>1</v>
      </c>
    </row>
    <row r="2004" spans="1:9" x14ac:dyDescent="0.25">
      <c r="A2004" s="602"/>
      <c r="B2004" s="579" t="s">
        <v>549</v>
      </c>
      <c r="C2004" s="579"/>
      <c r="D2004" s="579"/>
      <c r="E2004" s="579"/>
      <c r="F2004" s="579"/>
      <c r="G2004" s="579"/>
      <c r="H2004" s="2">
        <v>10600000</v>
      </c>
      <c r="I2004" s="2"/>
    </row>
    <row r="2005" spans="1:9" x14ac:dyDescent="0.25">
      <c r="A2005" s="602"/>
      <c r="B2005" s="544" t="s">
        <v>154</v>
      </c>
      <c r="C2005" s="544"/>
      <c r="D2005" s="544"/>
      <c r="E2005" s="544"/>
      <c r="F2005" s="544"/>
      <c r="G2005" s="544"/>
      <c r="H2005" s="72">
        <v>10000000</v>
      </c>
      <c r="I2005" s="72"/>
    </row>
    <row r="2006" spans="1:9" ht="75" x14ac:dyDescent="0.25">
      <c r="A2006" s="602"/>
      <c r="B2006" s="12">
        <v>5112</v>
      </c>
      <c r="C2006" s="139">
        <v>45461100</v>
      </c>
      <c r="D2006" s="140" t="s">
        <v>550</v>
      </c>
      <c r="E2006" s="15" t="s">
        <v>126</v>
      </c>
      <c r="F2006" s="15" t="s">
        <v>121</v>
      </c>
      <c r="G2006" s="16">
        <v>10000000</v>
      </c>
      <c r="H2006" s="16">
        <v>10000000</v>
      </c>
      <c r="I2006" s="16">
        <v>1</v>
      </c>
    </row>
    <row r="2007" spans="1:9" x14ac:dyDescent="0.25">
      <c r="A2007" s="602"/>
      <c r="B2007" s="544" t="s">
        <v>118</v>
      </c>
      <c r="C2007" s="544"/>
      <c r="D2007" s="544"/>
      <c r="E2007" s="544"/>
      <c r="F2007" s="544"/>
      <c r="G2007" s="544"/>
      <c r="H2007" s="72">
        <v>600000</v>
      </c>
      <c r="I2007" s="72"/>
    </row>
    <row r="2008" spans="1:9" ht="45" x14ac:dyDescent="0.25">
      <c r="A2008" s="602"/>
      <c r="B2008" s="12">
        <v>4213</v>
      </c>
      <c r="C2008" s="139">
        <v>50761100</v>
      </c>
      <c r="D2008" s="140" t="s">
        <v>551</v>
      </c>
      <c r="E2008" s="15" t="s">
        <v>126</v>
      </c>
      <c r="F2008" s="15" t="s">
        <v>121</v>
      </c>
      <c r="G2008" s="16">
        <v>600000</v>
      </c>
      <c r="H2008" s="16">
        <v>600000</v>
      </c>
      <c r="I2008" s="16">
        <v>1</v>
      </c>
    </row>
    <row r="2009" spans="1:9" ht="60" x14ac:dyDescent="0.25">
      <c r="A2009" s="602"/>
      <c r="B2009" s="12">
        <v>5112</v>
      </c>
      <c r="C2009" s="139">
        <v>71351540</v>
      </c>
      <c r="D2009" s="140" t="s">
        <v>552</v>
      </c>
      <c r="E2009" s="15" t="s">
        <v>520</v>
      </c>
      <c r="F2009" s="15" t="s">
        <v>121</v>
      </c>
      <c r="G2009" s="16">
        <v>0</v>
      </c>
      <c r="H2009" s="16">
        <v>0</v>
      </c>
      <c r="I2009" s="16">
        <v>1</v>
      </c>
    </row>
    <row r="2010" spans="1:9" ht="60" x14ac:dyDescent="0.25">
      <c r="A2010" s="602"/>
      <c r="B2010" s="12">
        <v>5112</v>
      </c>
      <c r="C2010" s="139">
        <v>98111140</v>
      </c>
      <c r="D2010" s="140" t="s">
        <v>553</v>
      </c>
      <c r="E2010" s="15" t="s">
        <v>120</v>
      </c>
      <c r="F2010" s="15" t="s">
        <v>121</v>
      </c>
      <c r="G2010" s="16">
        <v>0</v>
      </c>
      <c r="H2010" s="16">
        <v>0</v>
      </c>
      <c r="I2010" s="16">
        <v>1</v>
      </c>
    </row>
    <row r="2011" spans="1:9" x14ac:dyDescent="0.25">
      <c r="A2011" s="602"/>
      <c r="B2011" s="579" t="s">
        <v>214</v>
      </c>
      <c r="C2011" s="579"/>
      <c r="D2011" s="579"/>
      <c r="E2011" s="579"/>
      <c r="F2011" s="579"/>
      <c r="G2011" s="579"/>
      <c r="H2011" s="2">
        <v>49999884</v>
      </c>
      <c r="I2011" s="2"/>
    </row>
    <row r="2012" spans="1:9" x14ac:dyDescent="0.25">
      <c r="A2012" s="602"/>
      <c r="B2012" s="544" t="s">
        <v>154</v>
      </c>
      <c r="C2012" s="544"/>
      <c r="D2012" s="544"/>
      <c r="E2012" s="544"/>
      <c r="F2012" s="544"/>
      <c r="G2012" s="544"/>
      <c r="H2012" s="72">
        <v>48999884</v>
      </c>
      <c r="I2012" s="72"/>
    </row>
    <row r="2013" spans="1:9" ht="30" x14ac:dyDescent="0.25">
      <c r="A2013" s="602"/>
      <c r="B2013" s="12">
        <v>4251</v>
      </c>
      <c r="C2013" s="143" t="s">
        <v>554</v>
      </c>
      <c r="D2013" s="142" t="s">
        <v>216</v>
      </c>
      <c r="E2013" s="12" t="s">
        <v>149</v>
      </c>
      <c r="F2013" s="12" t="s">
        <v>121</v>
      </c>
      <c r="G2013" s="14">
        <v>48999884</v>
      </c>
      <c r="H2013" s="14">
        <v>48999884</v>
      </c>
      <c r="I2013" s="14">
        <v>1</v>
      </c>
    </row>
    <row r="2014" spans="1:9" x14ac:dyDescent="0.25">
      <c r="A2014" s="602"/>
      <c r="B2014" s="544" t="s">
        <v>118</v>
      </c>
      <c r="C2014" s="544"/>
      <c r="D2014" s="544"/>
      <c r="E2014" s="544"/>
      <c r="F2014" s="544"/>
      <c r="G2014" s="544"/>
      <c r="H2014" s="72">
        <v>1000000</v>
      </c>
      <c r="I2014" s="72"/>
    </row>
    <row r="2015" spans="1:9" ht="30" x14ac:dyDescent="0.25">
      <c r="A2015" s="602"/>
      <c r="B2015" s="12">
        <v>4251</v>
      </c>
      <c r="C2015" s="141" t="s">
        <v>555</v>
      </c>
      <c r="D2015" s="142" t="s">
        <v>168</v>
      </c>
      <c r="E2015" s="12" t="s">
        <v>520</v>
      </c>
      <c r="F2015" s="12" t="s">
        <v>121</v>
      </c>
      <c r="G2015" s="14">
        <v>1000000</v>
      </c>
      <c r="H2015" s="14">
        <v>1000000</v>
      </c>
      <c r="I2015" s="14">
        <v>1</v>
      </c>
    </row>
    <row r="2016" spans="1:9" x14ac:dyDescent="0.25">
      <c r="A2016" s="602"/>
      <c r="B2016" s="579" t="s">
        <v>217</v>
      </c>
      <c r="C2016" s="579"/>
      <c r="D2016" s="579"/>
      <c r="E2016" s="579"/>
      <c r="F2016" s="579"/>
      <c r="G2016" s="579"/>
      <c r="H2016" s="2">
        <v>108999997</v>
      </c>
      <c r="I2016" s="2"/>
    </row>
    <row r="2017" spans="1:9" x14ac:dyDescent="0.25">
      <c r="A2017" s="602"/>
      <c r="B2017" s="544" t="s">
        <v>11</v>
      </c>
      <c r="C2017" s="544"/>
      <c r="D2017" s="544"/>
      <c r="E2017" s="544"/>
      <c r="F2017" s="544"/>
      <c r="G2017" s="544"/>
      <c r="H2017" s="72">
        <v>8999997</v>
      </c>
      <c r="I2017" s="72"/>
    </row>
    <row r="2018" spans="1:9" x14ac:dyDescent="0.25">
      <c r="A2018" s="602"/>
      <c r="B2018" s="582">
        <v>4269</v>
      </c>
      <c r="C2018" s="143" t="s">
        <v>556</v>
      </c>
      <c r="D2018" s="142" t="s">
        <v>557</v>
      </c>
      <c r="E2018" s="12" t="s">
        <v>14</v>
      </c>
      <c r="F2018" s="12" t="s">
        <v>470</v>
      </c>
      <c r="G2018" s="14">
        <v>3903</v>
      </c>
      <c r="H2018" s="14">
        <v>195150</v>
      </c>
      <c r="I2018" s="14">
        <v>50</v>
      </c>
    </row>
    <row r="2019" spans="1:9" x14ac:dyDescent="0.25">
      <c r="A2019" s="602"/>
      <c r="B2019" s="582"/>
      <c r="C2019" s="143" t="s">
        <v>558</v>
      </c>
      <c r="D2019" s="142" t="s">
        <v>559</v>
      </c>
      <c r="E2019" s="12" t="s">
        <v>14</v>
      </c>
      <c r="F2019" s="12" t="s">
        <v>470</v>
      </c>
      <c r="G2019" s="14">
        <v>4101</v>
      </c>
      <c r="H2019" s="14">
        <v>8804847</v>
      </c>
      <c r="I2019" s="14">
        <v>2147</v>
      </c>
    </row>
    <row r="2020" spans="1:9" x14ac:dyDescent="0.25">
      <c r="A2020" s="602"/>
      <c r="B2020" s="544" t="s">
        <v>154</v>
      </c>
      <c r="C2020" s="544"/>
      <c r="D2020" s="544"/>
      <c r="E2020" s="544"/>
      <c r="F2020" s="544"/>
      <c r="G2020" s="544"/>
      <c r="H2020" s="72">
        <v>100000000</v>
      </c>
      <c r="I2020" s="72"/>
    </row>
    <row r="2021" spans="1:9" ht="30" x14ac:dyDescent="0.25">
      <c r="A2021" s="602"/>
      <c r="B2021" s="582"/>
      <c r="C2021" s="143" t="s">
        <v>5989</v>
      </c>
      <c r="D2021" s="142" t="s">
        <v>5990</v>
      </c>
      <c r="E2021" s="141" t="s">
        <v>149</v>
      </c>
      <c r="F2021" s="142" t="s">
        <v>121</v>
      </c>
      <c r="G2021" s="112">
        <v>33925.56</v>
      </c>
      <c r="H2021" s="112">
        <v>33925.56</v>
      </c>
      <c r="I2021" s="53">
        <v>1</v>
      </c>
    </row>
    <row r="2022" spans="1:9" ht="30" x14ac:dyDescent="0.25">
      <c r="A2022" s="602"/>
      <c r="B2022" s="582"/>
      <c r="C2022" s="143" t="s">
        <v>5991</v>
      </c>
      <c r="D2022" s="142" t="s">
        <v>5990</v>
      </c>
      <c r="E2022" s="141" t="s">
        <v>149</v>
      </c>
      <c r="F2022" s="142" t="s">
        <v>121</v>
      </c>
      <c r="G2022" s="112">
        <v>34432.339999999997</v>
      </c>
      <c r="H2022" s="112">
        <v>34432.339999999997</v>
      </c>
      <c r="I2022" s="53">
        <v>1</v>
      </c>
    </row>
    <row r="2023" spans="1:9" ht="30" x14ac:dyDescent="0.25">
      <c r="A2023" s="602"/>
      <c r="B2023" s="582"/>
      <c r="C2023" s="143" t="s">
        <v>5992</v>
      </c>
      <c r="D2023" s="142" t="s">
        <v>5990</v>
      </c>
      <c r="E2023" s="141" t="s">
        <v>149</v>
      </c>
      <c r="F2023" s="142" t="s">
        <v>121</v>
      </c>
      <c r="G2023" s="112">
        <v>28230.7</v>
      </c>
      <c r="H2023" s="112">
        <v>28230.7</v>
      </c>
      <c r="I2023" s="53">
        <v>1</v>
      </c>
    </row>
    <row r="2024" spans="1:9" x14ac:dyDescent="0.25">
      <c r="A2024" s="602"/>
      <c r="B2024" s="544" t="s">
        <v>118</v>
      </c>
      <c r="C2024" s="544"/>
      <c r="D2024" s="544"/>
      <c r="E2024" s="544"/>
      <c r="F2024" s="544"/>
      <c r="G2024" s="544"/>
      <c r="H2024" s="72">
        <v>0</v>
      </c>
      <c r="I2024" s="72"/>
    </row>
    <row r="2025" spans="1:9" ht="30" x14ac:dyDescent="0.25">
      <c r="A2025" s="602"/>
      <c r="B2025" s="562">
        <v>5113</v>
      </c>
      <c r="C2025" s="139">
        <v>71351540</v>
      </c>
      <c r="D2025" s="140" t="s">
        <v>168</v>
      </c>
      <c r="E2025" s="15" t="s">
        <v>520</v>
      </c>
      <c r="F2025" s="15" t="s">
        <v>121</v>
      </c>
      <c r="G2025" s="16">
        <v>0</v>
      </c>
      <c r="H2025" s="16">
        <v>0</v>
      </c>
      <c r="I2025" s="16">
        <v>1</v>
      </c>
    </row>
    <row r="2026" spans="1:9" ht="30" x14ac:dyDescent="0.25">
      <c r="A2026" s="602"/>
      <c r="B2026" s="563"/>
      <c r="C2026" s="139">
        <v>71351540</v>
      </c>
      <c r="D2026" s="140" t="s">
        <v>168</v>
      </c>
      <c r="E2026" s="15" t="s">
        <v>520</v>
      </c>
      <c r="F2026" s="15" t="s">
        <v>121</v>
      </c>
      <c r="G2026" s="16">
        <v>0</v>
      </c>
      <c r="H2026" s="16">
        <v>0</v>
      </c>
      <c r="I2026" s="16">
        <v>1</v>
      </c>
    </row>
    <row r="2027" spans="1:9" ht="30" x14ac:dyDescent="0.25">
      <c r="A2027" s="602"/>
      <c r="B2027" s="563"/>
      <c r="C2027" s="143" t="s">
        <v>6365</v>
      </c>
      <c r="D2027" s="143" t="s">
        <v>5450</v>
      </c>
      <c r="E2027" s="143" t="s">
        <v>520</v>
      </c>
      <c r="F2027" s="143" t="s">
        <v>121</v>
      </c>
      <c r="G2027" s="340">
        <v>677.52</v>
      </c>
      <c r="H2027" s="340">
        <v>677.52</v>
      </c>
      <c r="I2027" s="240">
        <v>1</v>
      </c>
    </row>
    <row r="2028" spans="1:9" ht="30" x14ac:dyDescent="0.25">
      <c r="A2028" s="602"/>
      <c r="B2028" s="563"/>
      <c r="C2028" s="143" t="s">
        <v>6366</v>
      </c>
      <c r="D2028" s="143" t="s">
        <v>5450</v>
      </c>
      <c r="E2028" s="143" t="s">
        <v>520</v>
      </c>
      <c r="F2028" s="143" t="s">
        <v>121</v>
      </c>
      <c r="G2028" s="340">
        <v>648.58799999999997</v>
      </c>
      <c r="H2028" s="340">
        <v>648.58799999999997</v>
      </c>
      <c r="I2028" s="240">
        <v>1</v>
      </c>
    </row>
    <row r="2029" spans="1:9" ht="30" x14ac:dyDescent="0.25">
      <c r="A2029" s="602"/>
      <c r="B2029" s="563"/>
      <c r="C2029" s="143" t="s">
        <v>6367</v>
      </c>
      <c r="D2029" s="143" t="s">
        <v>5450</v>
      </c>
      <c r="E2029" s="143" t="s">
        <v>520</v>
      </c>
      <c r="F2029" s="143" t="s">
        <v>121</v>
      </c>
      <c r="G2029" s="340">
        <v>687.63599999999997</v>
      </c>
      <c r="H2029" s="340">
        <v>687.63599999999997</v>
      </c>
      <c r="I2029" s="240">
        <v>1</v>
      </c>
    </row>
    <row r="2030" spans="1:9" ht="30" x14ac:dyDescent="0.25">
      <c r="A2030" s="602"/>
      <c r="B2030" s="563"/>
      <c r="C2030" s="143" t="s">
        <v>5993</v>
      </c>
      <c r="D2030" s="143" t="s">
        <v>532</v>
      </c>
      <c r="E2030" s="143" t="s">
        <v>120</v>
      </c>
      <c r="F2030" s="143" t="s">
        <v>121</v>
      </c>
      <c r="G2030" s="143">
        <v>203.256</v>
      </c>
      <c r="H2030" s="143">
        <v>203.256</v>
      </c>
      <c r="I2030" s="143">
        <v>1</v>
      </c>
    </row>
    <row r="2031" spans="1:9" ht="30" x14ac:dyDescent="0.25">
      <c r="A2031" s="602"/>
      <c r="B2031" s="563"/>
      <c r="C2031" s="143" t="s">
        <v>5994</v>
      </c>
      <c r="D2031" s="144" t="s">
        <v>532</v>
      </c>
      <c r="E2031" s="143" t="s">
        <v>120</v>
      </c>
      <c r="F2031" s="143" t="s">
        <v>121</v>
      </c>
      <c r="G2031" s="143">
        <v>206.292</v>
      </c>
      <c r="H2031" s="143">
        <v>206.292</v>
      </c>
      <c r="I2031" s="143">
        <v>1</v>
      </c>
    </row>
    <row r="2032" spans="1:9" ht="30" x14ac:dyDescent="0.25">
      <c r="A2032" s="602"/>
      <c r="B2032" s="564"/>
      <c r="C2032" s="143" t="s">
        <v>5995</v>
      </c>
      <c r="D2032" s="144" t="s">
        <v>532</v>
      </c>
      <c r="E2032" s="143" t="s">
        <v>120</v>
      </c>
      <c r="F2032" s="143" t="s">
        <v>121</v>
      </c>
      <c r="G2032" s="143">
        <v>194.58</v>
      </c>
      <c r="H2032" s="143">
        <v>194.58</v>
      </c>
      <c r="I2032" s="143">
        <v>1</v>
      </c>
    </row>
    <row r="2033" spans="1:9" x14ac:dyDescent="0.25">
      <c r="A2033" s="602"/>
      <c r="B2033" s="579" t="s">
        <v>228</v>
      </c>
      <c r="C2033" s="579"/>
      <c r="D2033" s="579"/>
      <c r="E2033" s="579"/>
      <c r="F2033" s="579"/>
      <c r="G2033" s="579"/>
      <c r="H2033" s="2">
        <v>139934560</v>
      </c>
      <c r="I2033" s="2"/>
    </row>
    <row r="2034" spans="1:9" x14ac:dyDescent="0.25">
      <c r="A2034" s="602"/>
      <c r="B2034" s="544" t="s">
        <v>11</v>
      </c>
      <c r="C2034" s="544"/>
      <c r="D2034" s="544"/>
      <c r="E2034" s="544"/>
      <c r="F2034" s="544"/>
      <c r="G2034" s="544"/>
      <c r="H2034" s="72">
        <v>19934560</v>
      </c>
      <c r="I2034" s="72"/>
    </row>
    <row r="2035" spans="1:9" ht="30" x14ac:dyDescent="0.25">
      <c r="A2035" s="602"/>
      <c r="B2035" s="582">
        <v>5129</v>
      </c>
      <c r="C2035" s="143" t="s">
        <v>560</v>
      </c>
      <c r="D2035" s="142" t="s">
        <v>561</v>
      </c>
      <c r="E2035" s="12" t="s">
        <v>14</v>
      </c>
      <c r="F2035" s="12" t="s">
        <v>15</v>
      </c>
      <c r="G2035" s="14">
        <v>23480</v>
      </c>
      <c r="H2035" s="14">
        <v>1690560</v>
      </c>
      <c r="I2035" s="14">
        <v>72</v>
      </c>
    </row>
    <row r="2036" spans="1:9" x14ac:dyDescent="0.25">
      <c r="A2036" s="602"/>
      <c r="B2036" s="582"/>
      <c r="C2036" s="143" t="s">
        <v>562</v>
      </c>
      <c r="D2036" s="142" t="s">
        <v>563</v>
      </c>
      <c r="E2036" s="12" t="s">
        <v>14</v>
      </c>
      <c r="F2036" s="12" t="s">
        <v>15</v>
      </c>
      <c r="G2036" s="14">
        <v>359000</v>
      </c>
      <c r="H2036" s="14">
        <v>718000</v>
      </c>
      <c r="I2036" s="14">
        <v>2</v>
      </c>
    </row>
    <row r="2037" spans="1:9" ht="30" x14ac:dyDescent="0.25">
      <c r="A2037" s="602"/>
      <c r="B2037" s="582"/>
      <c r="C2037" s="143" t="s">
        <v>564</v>
      </c>
      <c r="D2037" s="142" t="s">
        <v>565</v>
      </c>
      <c r="E2037" s="12" t="s">
        <v>14</v>
      </c>
      <c r="F2037" s="12" t="s">
        <v>15</v>
      </c>
      <c r="G2037" s="14">
        <v>254000</v>
      </c>
      <c r="H2037" s="14">
        <v>508000</v>
      </c>
      <c r="I2037" s="14">
        <v>2</v>
      </c>
    </row>
    <row r="2038" spans="1:9" x14ac:dyDescent="0.25">
      <c r="A2038" s="602"/>
      <c r="B2038" s="582"/>
      <c r="C2038" s="143" t="s">
        <v>566</v>
      </c>
      <c r="D2038" s="142" t="s">
        <v>567</v>
      </c>
      <c r="E2038" s="12" t="s">
        <v>14</v>
      </c>
      <c r="F2038" s="12" t="s">
        <v>15</v>
      </c>
      <c r="G2038" s="14">
        <v>279000</v>
      </c>
      <c r="H2038" s="14">
        <v>558000</v>
      </c>
      <c r="I2038" s="14">
        <v>2</v>
      </c>
    </row>
    <row r="2039" spans="1:9" x14ac:dyDescent="0.25">
      <c r="A2039" s="602"/>
      <c r="B2039" s="582"/>
      <c r="C2039" s="143" t="s">
        <v>568</v>
      </c>
      <c r="D2039" s="142" t="s">
        <v>569</v>
      </c>
      <c r="E2039" s="12" t="s">
        <v>14</v>
      </c>
      <c r="F2039" s="12" t="s">
        <v>15</v>
      </c>
      <c r="G2039" s="14">
        <v>399000</v>
      </c>
      <c r="H2039" s="14">
        <v>798000</v>
      </c>
      <c r="I2039" s="14">
        <v>2</v>
      </c>
    </row>
    <row r="2040" spans="1:9" x14ac:dyDescent="0.25">
      <c r="A2040" s="602"/>
      <c r="B2040" s="582"/>
      <c r="C2040" s="143" t="s">
        <v>570</v>
      </c>
      <c r="D2040" s="142" t="s">
        <v>571</v>
      </c>
      <c r="E2040" s="12" t="s">
        <v>14</v>
      </c>
      <c r="F2040" s="12" t="s">
        <v>15</v>
      </c>
      <c r="G2040" s="14">
        <v>419000</v>
      </c>
      <c r="H2040" s="14">
        <v>838000</v>
      </c>
      <c r="I2040" s="14">
        <v>2</v>
      </c>
    </row>
    <row r="2041" spans="1:9" x14ac:dyDescent="0.25">
      <c r="A2041" s="602"/>
      <c r="B2041" s="582"/>
      <c r="C2041" s="143" t="s">
        <v>572</v>
      </c>
      <c r="D2041" s="142" t="s">
        <v>573</v>
      </c>
      <c r="E2041" s="12" t="s">
        <v>14</v>
      </c>
      <c r="F2041" s="12" t="s">
        <v>15</v>
      </c>
      <c r="G2041" s="14">
        <v>367000</v>
      </c>
      <c r="H2041" s="14">
        <v>734000</v>
      </c>
      <c r="I2041" s="14">
        <v>2</v>
      </c>
    </row>
    <row r="2042" spans="1:9" x14ac:dyDescent="0.25">
      <c r="A2042" s="602"/>
      <c r="B2042" s="582"/>
      <c r="C2042" s="143" t="s">
        <v>574</v>
      </c>
      <c r="D2042" s="142" t="s">
        <v>575</v>
      </c>
      <c r="E2042" s="12" t="s">
        <v>14</v>
      </c>
      <c r="F2042" s="12" t="s">
        <v>15</v>
      </c>
      <c r="G2042" s="14">
        <v>267000</v>
      </c>
      <c r="H2042" s="14">
        <v>534000</v>
      </c>
      <c r="I2042" s="14">
        <v>2</v>
      </c>
    </row>
    <row r="2043" spans="1:9" x14ac:dyDescent="0.25">
      <c r="A2043" s="602"/>
      <c r="B2043" s="582"/>
      <c r="C2043" s="143" t="s">
        <v>576</v>
      </c>
      <c r="D2043" s="142" t="s">
        <v>577</v>
      </c>
      <c r="E2043" s="12" t="s">
        <v>14</v>
      </c>
      <c r="F2043" s="12" t="s">
        <v>15</v>
      </c>
      <c r="G2043" s="14">
        <v>339000</v>
      </c>
      <c r="H2043" s="14">
        <v>678000</v>
      </c>
      <c r="I2043" s="14">
        <v>2</v>
      </c>
    </row>
    <row r="2044" spans="1:9" ht="30" x14ac:dyDescent="0.25">
      <c r="A2044" s="602"/>
      <c r="B2044" s="582"/>
      <c r="C2044" s="143" t="s">
        <v>578</v>
      </c>
      <c r="D2044" s="142" t="s">
        <v>579</v>
      </c>
      <c r="E2044" s="12" t="s">
        <v>14</v>
      </c>
      <c r="F2044" s="12" t="s">
        <v>15</v>
      </c>
      <c r="G2044" s="14">
        <v>239000</v>
      </c>
      <c r="H2044" s="14">
        <v>478000</v>
      </c>
      <c r="I2044" s="14">
        <v>2</v>
      </c>
    </row>
    <row r="2045" spans="1:9" ht="30" x14ac:dyDescent="0.25">
      <c r="A2045" s="602"/>
      <c r="B2045" s="582"/>
      <c r="C2045" s="143" t="s">
        <v>580</v>
      </c>
      <c r="D2045" s="142" t="s">
        <v>581</v>
      </c>
      <c r="E2045" s="12" t="s">
        <v>126</v>
      </c>
      <c r="F2045" s="12" t="s">
        <v>15</v>
      </c>
      <c r="G2045" s="14">
        <v>1600000</v>
      </c>
      <c r="H2045" s="14">
        <v>1600000</v>
      </c>
      <c r="I2045" s="14">
        <v>1</v>
      </c>
    </row>
    <row r="2046" spans="1:9" ht="30" x14ac:dyDescent="0.25">
      <c r="A2046" s="602"/>
      <c r="B2046" s="582"/>
      <c r="C2046" s="143" t="s">
        <v>582</v>
      </c>
      <c r="D2046" s="142" t="s">
        <v>581</v>
      </c>
      <c r="E2046" s="12" t="s">
        <v>126</v>
      </c>
      <c r="F2046" s="12" t="s">
        <v>15</v>
      </c>
      <c r="G2046" s="14">
        <v>3180000</v>
      </c>
      <c r="H2046" s="14">
        <v>6360000</v>
      </c>
      <c r="I2046" s="14">
        <v>2</v>
      </c>
    </row>
    <row r="2047" spans="1:9" ht="30" x14ac:dyDescent="0.25">
      <c r="A2047" s="602"/>
      <c r="B2047" s="582"/>
      <c r="C2047" s="143" t="s">
        <v>583</v>
      </c>
      <c r="D2047" s="142" t="s">
        <v>584</v>
      </c>
      <c r="E2047" s="12" t="s">
        <v>126</v>
      </c>
      <c r="F2047" s="12" t="s">
        <v>15</v>
      </c>
      <c r="G2047" s="14">
        <v>378000</v>
      </c>
      <c r="H2047" s="14">
        <v>1134000</v>
      </c>
      <c r="I2047" s="14">
        <v>3</v>
      </c>
    </row>
    <row r="2048" spans="1:9" x14ac:dyDescent="0.25">
      <c r="A2048" s="602"/>
      <c r="B2048" s="582"/>
      <c r="C2048" s="143" t="s">
        <v>585</v>
      </c>
      <c r="D2048" s="142" t="s">
        <v>586</v>
      </c>
      <c r="E2048" s="12" t="s">
        <v>14</v>
      </c>
      <c r="F2048" s="12" t="s">
        <v>15</v>
      </c>
      <c r="G2048" s="14">
        <v>57000</v>
      </c>
      <c r="H2048" s="14">
        <v>3306000</v>
      </c>
      <c r="I2048" s="14">
        <v>58</v>
      </c>
    </row>
    <row r="2049" spans="1:9" x14ac:dyDescent="0.25">
      <c r="A2049" s="602"/>
      <c r="B2049" s="544" t="s">
        <v>154</v>
      </c>
      <c r="C2049" s="544"/>
      <c r="D2049" s="544"/>
      <c r="E2049" s="544"/>
      <c r="F2049" s="544"/>
      <c r="G2049" s="544"/>
      <c r="H2049" s="72">
        <v>120000000</v>
      </c>
      <c r="I2049" s="72"/>
    </row>
    <row r="2050" spans="1:9" ht="30" x14ac:dyDescent="0.25">
      <c r="A2050" s="602"/>
      <c r="B2050" s="584">
        <v>5113</v>
      </c>
      <c r="C2050" s="143" t="s">
        <v>6569</v>
      </c>
      <c r="D2050" s="144" t="s">
        <v>536</v>
      </c>
      <c r="E2050" s="143" t="s">
        <v>149</v>
      </c>
      <c r="F2050" s="143" t="s">
        <v>121</v>
      </c>
      <c r="G2050" s="143">
        <v>19873720</v>
      </c>
      <c r="H2050" s="143">
        <v>19873720</v>
      </c>
      <c r="I2050" s="143">
        <v>1</v>
      </c>
    </row>
    <row r="2051" spans="1:9" ht="30" x14ac:dyDescent="0.25">
      <c r="A2051" s="602"/>
      <c r="B2051" s="585"/>
      <c r="C2051" s="143" t="s">
        <v>6570</v>
      </c>
      <c r="D2051" s="144" t="s">
        <v>536</v>
      </c>
      <c r="E2051" s="143" t="s">
        <v>149</v>
      </c>
      <c r="F2051" s="143" t="s">
        <v>121</v>
      </c>
      <c r="G2051" s="143">
        <v>14791980</v>
      </c>
      <c r="H2051" s="143">
        <v>14791980</v>
      </c>
      <c r="I2051" s="143">
        <v>1</v>
      </c>
    </row>
    <row r="2052" spans="1:9" ht="30" x14ac:dyDescent="0.25">
      <c r="A2052" s="602"/>
      <c r="B2052" s="585"/>
      <c r="C2052" s="143" t="s">
        <v>6571</v>
      </c>
      <c r="D2052" s="144" t="s">
        <v>536</v>
      </c>
      <c r="E2052" s="143" t="s">
        <v>149</v>
      </c>
      <c r="F2052" s="143" t="s">
        <v>121</v>
      </c>
      <c r="G2052" s="143">
        <v>26425290</v>
      </c>
      <c r="H2052" s="143">
        <v>26425290</v>
      </c>
      <c r="I2052" s="143">
        <v>1</v>
      </c>
    </row>
    <row r="2053" spans="1:9" ht="30" x14ac:dyDescent="0.25">
      <c r="A2053" s="602"/>
      <c r="B2053" s="585"/>
      <c r="C2053" s="143" t="s">
        <v>6572</v>
      </c>
      <c r="D2053" s="144" t="s">
        <v>536</v>
      </c>
      <c r="E2053" s="143" t="s">
        <v>149</v>
      </c>
      <c r="F2053" s="143" t="s">
        <v>121</v>
      </c>
      <c r="G2053" s="143">
        <v>40219690</v>
      </c>
      <c r="H2053" s="143">
        <v>40219690</v>
      </c>
      <c r="I2053" s="143">
        <v>1</v>
      </c>
    </row>
    <row r="2054" spans="1:9" ht="30" x14ac:dyDescent="0.25">
      <c r="A2054" s="602"/>
      <c r="B2054" s="585"/>
      <c r="C2054" s="143" t="s">
        <v>6573</v>
      </c>
      <c r="D2054" s="144" t="s">
        <v>536</v>
      </c>
      <c r="E2054" s="143" t="s">
        <v>149</v>
      </c>
      <c r="F2054" s="143" t="s">
        <v>121</v>
      </c>
      <c r="G2054" s="143">
        <v>11790380</v>
      </c>
      <c r="H2054" s="143">
        <v>11790380</v>
      </c>
      <c r="I2054" s="143">
        <v>1</v>
      </c>
    </row>
    <row r="2055" spans="1:9" ht="30" x14ac:dyDescent="0.25">
      <c r="A2055" s="602"/>
      <c r="B2055" s="586"/>
      <c r="C2055" s="143" t="s">
        <v>6574</v>
      </c>
      <c r="D2055" s="144" t="s">
        <v>536</v>
      </c>
      <c r="E2055" s="143" t="s">
        <v>149</v>
      </c>
      <c r="F2055" s="143" t="s">
        <v>121</v>
      </c>
      <c r="G2055" s="143">
        <v>3712790</v>
      </c>
      <c r="H2055" s="143">
        <v>3712790</v>
      </c>
      <c r="I2055" s="143">
        <v>1</v>
      </c>
    </row>
    <row r="2056" spans="1:9" ht="30" x14ac:dyDescent="0.25">
      <c r="A2056" s="602"/>
      <c r="B2056" s="582">
        <v>5112</v>
      </c>
      <c r="C2056" s="139">
        <v>45611300</v>
      </c>
      <c r="D2056" s="140" t="s">
        <v>536</v>
      </c>
      <c r="E2056" s="15" t="s">
        <v>149</v>
      </c>
      <c r="F2056" s="15" t="s">
        <v>121</v>
      </c>
      <c r="G2056" s="16">
        <v>120000000</v>
      </c>
      <c r="H2056" s="16">
        <v>120000000</v>
      </c>
      <c r="I2056" s="16">
        <v>1</v>
      </c>
    </row>
    <row r="2057" spans="1:9" ht="30" x14ac:dyDescent="0.25">
      <c r="A2057" s="602"/>
      <c r="B2057" s="582"/>
      <c r="C2057" s="157" t="s">
        <v>6653</v>
      </c>
      <c r="D2057" s="143" t="s">
        <v>536</v>
      </c>
      <c r="E2057" s="143" t="s">
        <v>126</v>
      </c>
      <c r="F2057" s="143" t="s">
        <v>121</v>
      </c>
      <c r="G2057" s="143">
        <v>18729010</v>
      </c>
      <c r="H2057" s="143">
        <v>18729010</v>
      </c>
      <c r="I2057" s="143">
        <v>1</v>
      </c>
    </row>
    <row r="2058" spans="1:9" ht="30" x14ac:dyDescent="0.25">
      <c r="A2058" s="602"/>
      <c r="B2058" s="582"/>
      <c r="C2058" s="139">
        <v>45611300</v>
      </c>
      <c r="D2058" s="140" t="s">
        <v>536</v>
      </c>
      <c r="E2058" s="15" t="s">
        <v>149</v>
      </c>
      <c r="F2058" s="15" t="s">
        <v>121</v>
      </c>
      <c r="G2058" s="16">
        <v>0</v>
      </c>
      <c r="H2058" s="16">
        <v>0</v>
      </c>
      <c r="I2058" s="16">
        <v>1</v>
      </c>
    </row>
    <row r="2059" spans="1:9" x14ac:dyDescent="0.25">
      <c r="A2059" s="602"/>
      <c r="B2059" s="544" t="s">
        <v>118</v>
      </c>
      <c r="C2059" s="544"/>
      <c r="D2059" s="544"/>
      <c r="E2059" s="544"/>
      <c r="F2059" s="544"/>
      <c r="G2059" s="544"/>
      <c r="H2059" s="72">
        <v>0</v>
      </c>
      <c r="I2059" s="72"/>
    </row>
    <row r="2060" spans="1:9" ht="30" x14ac:dyDescent="0.25">
      <c r="A2060" s="602"/>
      <c r="B2060" s="143">
        <v>5112</v>
      </c>
      <c r="C2060" s="143" t="s">
        <v>6606</v>
      </c>
      <c r="D2060" s="143" t="s">
        <v>5450</v>
      </c>
      <c r="E2060" s="143" t="s">
        <v>3137</v>
      </c>
      <c r="F2060" s="143" t="s">
        <v>121</v>
      </c>
      <c r="G2060" s="143">
        <v>366720</v>
      </c>
      <c r="H2060" s="143">
        <v>366720</v>
      </c>
      <c r="I2060" s="143">
        <v>1</v>
      </c>
    </row>
    <row r="2061" spans="1:9" ht="30" x14ac:dyDescent="0.25">
      <c r="A2061" s="602"/>
      <c r="B2061" s="582">
        <v>5113</v>
      </c>
      <c r="C2061" s="139">
        <v>71351540</v>
      </c>
      <c r="D2061" s="140" t="s">
        <v>168</v>
      </c>
      <c r="E2061" s="15" t="s">
        <v>520</v>
      </c>
      <c r="F2061" s="15" t="s">
        <v>121</v>
      </c>
      <c r="G2061" s="16">
        <v>0</v>
      </c>
      <c r="H2061" s="16">
        <v>0</v>
      </c>
      <c r="I2061" s="16">
        <v>1</v>
      </c>
    </row>
    <row r="2062" spans="1:9" ht="30" x14ac:dyDescent="0.25">
      <c r="A2062" s="602"/>
      <c r="B2062" s="582"/>
      <c r="C2062" s="139">
        <v>71351540</v>
      </c>
      <c r="D2062" s="140" t="s">
        <v>168</v>
      </c>
      <c r="E2062" s="15" t="s">
        <v>520</v>
      </c>
      <c r="F2062" s="15" t="s">
        <v>121</v>
      </c>
      <c r="G2062" s="16">
        <v>0</v>
      </c>
      <c r="H2062" s="16">
        <v>0</v>
      </c>
      <c r="I2062" s="16">
        <v>1</v>
      </c>
    </row>
    <row r="2063" spans="1:9" ht="30" x14ac:dyDescent="0.25">
      <c r="A2063" s="602"/>
      <c r="B2063" s="143">
        <v>5112</v>
      </c>
      <c r="C2063" s="157" t="s">
        <v>6654</v>
      </c>
      <c r="D2063" s="143" t="s">
        <v>532</v>
      </c>
      <c r="E2063" s="143" t="s">
        <v>120</v>
      </c>
      <c r="F2063" s="143" t="s">
        <v>121</v>
      </c>
      <c r="G2063" s="143">
        <v>110.01600000000001</v>
      </c>
      <c r="H2063" s="143">
        <v>110.01600000000001</v>
      </c>
      <c r="I2063" s="143">
        <v>1</v>
      </c>
    </row>
    <row r="2064" spans="1:9" ht="30" x14ac:dyDescent="0.25">
      <c r="A2064" s="602"/>
      <c r="B2064" s="143">
        <v>5113</v>
      </c>
      <c r="C2064" s="143" t="s">
        <v>6575</v>
      </c>
      <c r="D2064" s="143" t="s">
        <v>532</v>
      </c>
      <c r="E2064" s="143" t="s">
        <v>120</v>
      </c>
      <c r="F2064" s="143" t="s">
        <v>121</v>
      </c>
      <c r="G2064" s="143">
        <v>687.31200000000001</v>
      </c>
      <c r="H2064" s="143">
        <v>687.31200000000001</v>
      </c>
      <c r="I2064" s="143">
        <v>1</v>
      </c>
    </row>
    <row r="2065" spans="1:9" x14ac:dyDescent="0.25">
      <c r="A2065" s="602"/>
      <c r="B2065" s="579" t="s">
        <v>261</v>
      </c>
      <c r="C2065" s="579"/>
      <c r="D2065" s="579"/>
      <c r="E2065" s="579"/>
      <c r="F2065" s="579"/>
      <c r="G2065" s="579"/>
      <c r="H2065" s="2">
        <v>25000000</v>
      </c>
      <c r="I2065" s="2"/>
    </row>
    <row r="2066" spans="1:9" x14ac:dyDescent="0.25">
      <c r="A2066" s="602"/>
      <c r="B2066" s="544" t="s">
        <v>154</v>
      </c>
      <c r="C2066" s="544"/>
      <c r="D2066" s="544"/>
      <c r="E2066" s="544"/>
      <c r="F2066" s="544"/>
      <c r="G2066" s="544"/>
      <c r="H2066" s="72">
        <v>25000000</v>
      </c>
      <c r="I2066" s="72"/>
    </row>
    <row r="2067" spans="1:9" ht="30" x14ac:dyDescent="0.25">
      <c r="A2067" s="602"/>
      <c r="B2067" s="562">
        <v>5113</v>
      </c>
      <c r="C2067" s="143" t="s">
        <v>6567</v>
      </c>
      <c r="D2067" s="143" t="s">
        <v>5941</v>
      </c>
      <c r="E2067" s="143" t="s">
        <v>126</v>
      </c>
      <c r="F2067" s="143" t="s">
        <v>121</v>
      </c>
      <c r="G2067" s="143">
        <v>11687040</v>
      </c>
      <c r="H2067" s="143">
        <v>11687040</v>
      </c>
      <c r="I2067" s="143">
        <v>1</v>
      </c>
    </row>
    <row r="2068" spans="1:9" ht="30" x14ac:dyDescent="0.25">
      <c r="A2068" s="602"/>
      <c r="B2068" s="564"/>
      <c r="C2068" s="139">
        <v>45261170</v>
      </c>
      <c r="D2068" s="140" t="s">
        <v>263</v>
      </c>
      <c r="E2068" s="15" t="s">
        <v>126</v>
      </c>
      <c r="F2068" s="15" t="s">
        <v>121</v>
      </c>
      <c r="G2068" s="16">
        <v>25000000</v>
      </c>
      <c r="H2068" s="16">
        <v>25000000</v>
      </c>
      <c r="I2068" s="16">
        <v>1</v>
      </c>
    </row>
    <row r="2069" spans="1:9" x14ac:dyDescent="0.25">
      <c r="A2069" s="602"/>
      <c r="B2069" s="544" t="s">
        <v>118</v>
      </c>
      <c r="C2069" s="544"/>
      <c r="D2069" s="544"/>
      <c r="E2069" s="544"/>
      <c r="F2069" s="544"/>
      <c r="G2069" s="544"/>
      <c r="H2069" s="72">
        <v>0</v>
      </c>
      <c r="I2069" s="72"/>
    </row>
    <row r="2070" spans="1:9" ht="30" x14ac:dyDescent="0.25">
      <c r="A2070" s="602"/>
      <c r="B2070" s="12">
        <v>5113</v>
      </c>
      <c r="C2070" s="139">
        <v>71351540</v>
      </c>
      <c r="D2070" s="140" t="s">
        <v>168</v>
      </c>
      <c r="E2070" s="15" t="s">
        <v>520</v>
      </c>
      <c r="F2070" s="15" t="s">
        <v>121</v>
      </c>
      <c r="G2070" s="16">
        <v>0</v>
      </c>
      <c r="H2070" s="16">
        <v>0</v>
      </c>
      <c r="I2070" s="16">
        <v>1</v>
      </c>
    </row>
    <row r="2071" spans="1:9" ht="30" x14ac:dyDescent="0.25">
      <c r="A2071" s="602"/>
      <c r="B2071" s="12">
        <v>5113</v>
      </c>
      <c r="C2071" s="427" t="s">
        <v>6568</v>
      </c>
      <c r="D2071" s="427" t="s">
        <v>532</v>
      </c>
      <c r="E2071" s="427" t="s">
        <v>120</v>
      </c>
      <c r="F2071" s="427" t="s">
        <v>121</v>
      </c>
      <c r="G2071" s="427">
        <v>84150</v>
      </c>
      <c r="H2071" s="427">
        <v>84150</v>
      </c>
      <c r="I2071" s="427">
        <v>1</v>
      </c>
    </row>
    <row r="2072" spans="1:9" x14ac:dyDescent="0.25">
      <c r="A2072" s="602"/>
      <c r="B2072" s="579" t="s">
        <v>267</v>
      </c>
      <c r="C2072" s="579"/>
      <c r="D2072" s="579"/>
      <c r="E2072" s="579"/>
      <c r="F2072" s="579"/>
      <c r="G2072" s="579"/>
      <c r="H2072" s="2">
        <v>7226700</v>
      </c>
      <c r="I2072" s="2"/>
    </row>
    <row r="2073" spans="1:9" x14ac:dyDescent="0.25">
      <c r="A2073" s="602"/>
      <c r="B2073" s="544" t="s">
        <v>118</v>
      </c>
      <c r="C2073" s="544"/>
      <c r="D2073" s="544"/>
      <c r="E2073" s="544"/>
      <c r="F2073" s="544"/>
      <c r="G2073" s="544"/>
      <c r="H2073" s="72">
        <v>7226700</v>
      </c>
      <c r="I2073" s="72"/>
    </row>
    <row r="2074" spans="1:9" ht="60" x14ac:dyDescent="0.25">
      <c r="A2074" s="602"/>
      <c r="B2074" s="582">
        <v>4239</v>
      </c>
      <c r="C2074" s="143" t="s">
        <v>587</v>
      </c>
      <c r="D2074" s="142" t="s">
        <v>588</v>
      </c>
      <c r="E2074" s="12" t="s">
        <v>14</v>
      </c>
      <c r="F2074" s="12" t="s">
        <v>121</v>
      </c>
      <c r="G2074" s="14">
        <v>179800</v>
      </c>
      <c r="H2074" s="14">
        <v>179800</v>
      </c>
      <c r="I2074" s="14">
        <v>1</v>
      </c>
    </row>
    <row r="2075" spans="1:9" ht="60" x14ac:dyDescent="0.25">
      <c r="A2075" s="602"/>
      <c r="B2075" s="582"/>
      <c r="C2075" s="143" t="s">
        <v>589</v>
      </c>
      <c r="D2075" s="142" t="s">
        <v>590</v>
      </c>
      <c r="E2075" s="12" t="s">
        <v>14</v>
      </c>
      <c r="F2075" s="12" t="s">
        <v>121</v>
      </c>
      <c r="G2075" s="14">
        <v>175800</v>
      </c>
      <c r="H2075" s="14">
        <v>175800</v>
      </c>
      <c r="I2075" s="14">
        <v>1</v>
      </c>
    </row>
    <row r="2076" spans="1:9" ht="60" x14ac:dyDescent="0.25">
      <c r="A2076" s="602"/>
      <c r="B2076" s="582"/>
      <c r="C2076" s="143" t="s">
        <v>591</v>
      </c>
      <c r="D2076" s="142" t="s">
        <v>592</v>
      </c>
      <c r="E2076" s="12" t="s">
        <v>14</v>
      </c>
      <c r="F2076" s="12" t="s">
        <v>121</v>
      </c>
      <c r="G2076" s="14">
        <v>260000</v>
      </c>
      <c r="H2076" s="14">
        <v>260000</v>
      </c>
      <c r="I2076" s="14">
        <v>1</v>
      </c>
    </row>
    <row r="2077" spans="1:9" ht="75" x14ac:dyDescent="0.25">
      <c r="A2077" s="602"/>
      <c r="B2077" s="582"/>
      <c r="C2077" s="143" t="s">
        <v>593</v>
      </c>
      <c r="D2077" s="142" t="s">
        <v>594</v>
      </c>
      <c r="E2077" s="12" t="s">
        <v>14</v>
      </c>
      <c r="F2077" s="12" t="s">
        <v>121</v>
      </c>
      <c r="G2077" s="14">
        <v>1795000</v>
      </c>
      <c r="H2077" s="14">
        <v>1795000</v>
      </c>
      <c r="I2077" s="14">
        <v>1</v>
      </c>
    </row>
    <row r="2078" spans="1:9" ht="45" x14ac:dyDescent="0.25">
      <c r="A2078" s="602"/>
      <c r="B2078" s="582"/>
      <c r="C2078" s="139">
        <v>92621110</v>
      </c>
      <c r="D2078" s="140" t="s">
        <v>595</v>
      </c>
      <c r="E2078" s="15" t="s">
        <v>14</v>
      </c>
      <c r="F2078" s="15" t="s">
        <v>121</v>
      </c>
      <c r="G2078" s="16">
        <v>1440000</v>
      </c>
      <c r="H2078" s="16">
        <v>1440000</v>
      </c>
      <c r="I2078" s="16">
        <v>1</v>
      </c>
    </row>
    <row r="2079" spans="1:9" ht="60" x14ac:dyDescent="0.25">
      <c r="A2079" s="602"/>
      <c r="B2079" s="582"/>
      <c r="C2079" s="143" t="s">
        <v>596</v>
      </c>
      <c r="D2079" s="142" t="s">
        <v>597</v>
      </c>
      <c r="E2079" s="12" t="s">
        <v>14</v>
      </c>
      <c r="F2079" s="12" t="s">
        <v>121</v>
      </c>
      <c r="G2079" s="14">
        <v>99000</v>
      </c>
      <c r="H2079" s="14">
        <v>99000</v>
      </c>
      <c r="I2079" s="14">
        <v>1</v>
      </c>
    </row>
    <row r="2080" spans="1:9" ht="60" x14ac:dyDescent="0.25">
      <c r="A2080" s="602"/>
      <c r="B2080" s="582"/>
      <c r="C2080" s="143" t="s">
        <v>598</v>
      </c>
      <c r="D2080" s="142" t="s">
        <v>599</v>
      </c>
      <c r="E2080" s="12" t="s">
        <v>14</v>
      </c>
      <c r="F2080" s="12" t="s">
        <v>121</v>
      </c>
      <c r="G2080" s="14">
        <v>980000</v>
      </c>
      <c r="H2080" s="14">
        <v>980000</v>
      </c>
      <c r="I2080" s="14">
        <v>1</v>
      </c>
    </row>
    <row r="2081" spans="1:9" ht="75" x14ac:dyDescent="0.25">
      <c r="A2081" s="602"/>
      <c r="B2081" s="582"/>
      <c r="C2081" s="143" t="s">
        <v>600</v>
      </c>
      <c r="D2081" s="142" t="s">
        <v>601</v>
      </c>
      <c r="E2081" s="12" t="s">
        <v>14</v>
      </c>
      <c r="F2081" s="12" t="s">
        <v>121</v>
      </c>
      <c r="G2081" s="14">
        <v>149100</v>
      </c>
      <c r="H2081" s="14">
        <v>149100</v>
      </c>
      <c r="I2081" s="14">
        <v>1</v>
      </c>
    </row>
    <row r="2082" spans="1:9" ht="60" x14ac:dyDescent="0.25">
      <c r="A2082" s="602"/>
      <c r="B2082" s="582"/>
      <c r="C2082" s="143" t="s">
        <v>602</v>
      </c>
      <c r="D2082" s="142" t="s">
        <v>603</v>
      </c>
      <c r="E2082" s="12" t="s">
        <v>14</v>
      </c>
      <c r="F2082" s="12" t="s">
        <v>121</v>
      </c>
      <c r="G2082" s="14">
        <v>258000</v>
      </c>
      <c r="H2082" s="14">
        <v>258000</v>
      </c>
      <c r="I2082" s="14">
        <v>1</v>
      </c>
    </row>
    <row r="2083" spans="1:9" ht="60" x14ac:dyDescent="0.25">
      <c r="A2083" s="602"/>
      <c r="B2083" s="582"/>
      <c r="C2083" s="143" t="s">
        <v>604</v>
      </c>
      <c r="D2083" s="142" t="s">
        <v>605</v>
      </c>
      <c r="E2083" s="12" t="s">
        <v>14</v>
      </c>
      <c r="F2083" s="12" t="s">
        <v>121</v>
      </c>
      <c r="G2083" s="14">
        <v>192000</v>
      </c>
      <c r="H2083" s="14">
        <v>192000</v>
      </c>
      <c r="I2083" s="14">
        <v>1</v>
      </c>
    </row>
    <row r="2084" spans="1:9" ht="60" x14ac:dyDescent="0.25">
      <c r="A2084" s="602"/>
      <c r="B2084" s="582"/>
      <c r="C2084" s="143" t="s">
        <v>606</v>
      </c>
      <c r="D2084" s="142" t="s">
        <v>607</v>
      </c>
      <c r="E2084" s="12" t="s">
        <v>14</v>
      </c>
      <c r="F2084" s="12" t="s">
        <v>121</v>
      </c>
      <c r="G2084" s="14">
        <v>198000</v>
      </c>
      <c r="H2084" s="14">
        <v>198000</v>
      </c>
      <c r="I2084" s="14">
        <v>1</v>
      </c>
    </row>
    <row r="2085" spans="1:9" ht="60" x14ac:dyDescent="0.25">
      <c r="A2085" s="602"/>
      <c r="B2085" s="582"/>
      <c r="C2085" s="143" t="s">
        <v>608</v>
      </c>
      <c r="D2085" s="144" t="s">
        <v>609</v>
      </c>
      <c r="E2085" s="12" t="s">
        <v>14</v>
      </c>
      <c r="F2085" s="12" t="s">
        <v>121</v>
      </c>
      <c r="G2085" s="14">
        <v>1500000</v>
      </c>
      <c r="H2085" s="14">
        <v>1500000</v>
      </c>
      <c r="I2085" s="14">
        <v>1</v>
      </c>
    </row>
    <row r="2086" spans="1:9" x14ac:dyDescent="0.25">
      <c r="A2086" s="602"/>
      <c r="B2086" s="579" t="s">
        <v>274</v>
      </c>
      <c r="C2086" s="579"/>
      <c r="D2086" s="579"/>
      <c r="E2086" s="579"/>
      <c r="F2086" s="579"/>
      <c r="G2086" s="579"/>
      <c r="H2086" s="2">
        <v>37850000</v>
      </c>
      <c r="I2086" s="2"/>
    </row>
    <row r="2087" spans="1:9" x14ac:dyDescent="0.25">
      <c r="A2087" s="602"/>
      <c r="B2087" s="544" t="s">
        <v>11</v>
      </c>
      <c r="C2087" s="544"/>
      <c r="D2087" s="544"/>
      <c r="E2087" s="544"/>
      <c r="F2087" s="544"/>
      <c r="G2087" s="544"/>
      <c r="H2087" s="72">
        <v>2750000</v>
      </c>
      <c r="I2087" s="72"/>
    </row>
    <row r="2088" spans="1:9" x14ac:dyDescent="0.25">
      <c r="A2088" s="602"/>
      <c r="B2088" s="12">
        <v>4267</v>
      </c>
      <c r="C2088" s="139">
        <v>15897200</v>
      </c>
      <c r="D2088" s="140" t="s">
        <v>276</v>
      </c>
      <c r="E2088" s="15" t="s">
        <v>126</v>
      </c>
      <c r="F2088" s="15" t="s">
        <v>15</v>
      </c>
      <c r="G2088" s="16">
        <v>1100</v>
      </c>
      <c r="H2088" s="16">
        <v>2750000</v>
      </c>
      <c r="I2088" s="16">
        <v>2500</v>
      </c>
    </row>
    <row r="2089" spans="1:9" x14ac:dyDescent="0.25">
      <c r="A2089" s="602"/>
      <c r="B2089" s="544" t="s">
        <v>118</v>
      </c>
      <c r="C2089" s="544"/>
      <c r="D2089" s="544"/>
      <c r="E2089" s="544"/>
      <c r="F2089" s="544"/>
      <c r="G2089" s="544"/>
      <c r="H2089" s="72">
        <v>35100000</v>
      </c>
      <c r="I2089" s="72"/>
    </row>
    <row r="2090" spans="1:9" x14ac:dyDescent="0.25">
      <c r="A2090" s="602"/>
      <c r="B2090" s="306">
        <v>5113</v>
      </c>
      <c r="C2090" s="306" t="s">
        <v>5822</v>
      </c>
      <c r="D2090" s="306" t="s">
        <v>5823</v>
      </c>
      <c r="E2090" s="306" t="s">
        <v>120</v>
      </c>
      <c r="F2090" s="306" t="s">
        <v>121</v>
      </c>
      <c r="G2090" s="306">
        <v>545760</v>
      </c>
      <c r="H2090" s="306">
        <v>545760</v>
      </c>
      <c r="I2090" s="14">
        <v>1</v>
      </c>
    </row>
    <row r="2091" spans="1:9" ht="60" x14ac:dyDescent="0.25">
      <c r="A2091" s="602"/>
      <c r="B2091" s="12">
        <v>4216</v>
      </c>
      <c r="C2091" s="139">
        <v>60171100</v>
      </c>
      <c r="D2091" s="140" t="s">
        <v>525</v>
      </c>
      <c r="E2091" s="15" t="s">
        <v>14</v>
      </c>
      <c r="F2091" s="15" t="s">
        <v>121</v>
      </c>
      <c r="G2091" s="16">
        <v>2000000</v>
      </c>
      <c r="H2091" s="16">
        <v>2000000</v>
      </c>
      <c r="I2091" s="16">
        <v>1</v>
      </c>
    </row>
    <row r="2092" spans="1:9" ht="45" x14ac:dyDescent="0.25">
      <c r="A2092" s="602"/>
      <c r="B2092" s="595">
        <v>4239</v>
      </c>
      <c r="C2092" s="143" t="s">
        <v>610</v>
      </c>
      <c r="D2092" s="142" t="s">
        <v>611</v>
      </c>
      <c r="E2092" s="12" t="s">
        <v>14</v>
      </c>
      <c r="F2092" s="12" t="s">
        <v>121</v>
      </c>
      <c r="G2092" s="14">
        <v>2000000</v>
      </c>
      <c r="H2092" s="14">
        <v>2000000</v>
      </c>
      <c r="I2092" s="14">
        <v>1</v>
      </c>
    </row>
    <row r="2093" spans="1:9" ht="45" x14ac:dyDescent="0.25">
      <c r="A2093" s="602"/>
      <c r="B2093" s="596"/>
      <c r="C2093" s="143" t="s">
        <v>612</v>
      </c>
      <c r="D2093" s="142" t="s">
        <v>613</v>
      </c>
      <c r="E2093" s="12" t="s">
        <v>14</v>
      </c>
      <c r="F2093" s="12" t="s">
        <v>121</v>
      </c>
      <c r="G2093" s="14">
        <v>300000</v>
      </c>
      <c r="H2093" s="14">
        <v>300000</v>
      </c>
      <c r="I2093" s="14">
        <v>1</v>
      </c>
    </row>
    <row r="2094" spans="1:9" ht="45" x14ac:dyDescent="0.25">
      <c r="A2094" s="602"/>
      <c r="B2094" s="596"/>
      <c r="C2094" s="143" t="s">
        <v>614</v>
      </c>
      <c r="D2094" s="142" t="s">
        <v>615</v>
      </c>
      <c r="E2094" s="12" t="s">
        <v>14</v>
      </c>
      <c r="F2094" s="12" t="s">
        <v>121</v>
      </c>
      <c r="G2094" s="14">
        <v>2000000</v>
      </c>
      <c r="H2094" s="14">
        <v>2000000</v>
      </c>
      <c r="I2094" s="14">
        <v>1</v>
      </c>
    </row>
    <row r="2095" spans="1:9" ht="45" x14ac:dyDescent="0.25">
      <c r="A2095" s="602"/>
      <c r="B2095" s="596"/>
      <c r="C2095" s="143" t="s">
        <v>616</v>
      </c>
      <c r="D2095" s="142" t="s">
        <v>617</v>
      </c>
      <c r="E2095" s="12" t="s">
        <v>14</v>
      </c>
      <c r="F2095" s="12" t="s">
        <v>121</v>
      </c>
      <c r="G2095" s="14">
        <v>300000</v>
      </c>
      <c r="H2095" s="14">
        <v>300000</v>
      </c>
      <c r="I2095" s="14">
        <v>1</v>
      </c>
    </row>
    <row r="2096" spans="1:9" ht="45" x14ac:dyDescent="0.25">
      <c r="A2096" s="602"/>
      <c r="B2096" s="596"/>
      <c r="C2096" s="143" t="s">
        <v>618</v>
      </c>
      <c r="D2096" s="142" t="s">
        <v>619</v>
      </c>
      <c r="E2096" s="12" t="s">
        <v>14</v>
      </c>
      <c r="F2096" s="12" t="s">
        <v>121</v>
      </c>
      <c r="G2096" s="14">
        <v>1300000</v>
      </c>
      <c r="H2096" s="14">
        <v>1300000</v>
      </c>
      <c r="I2096" s="14">
        <v>1</v>
      </c>
    </row>
    <row r="2097" spans="1:9" ht="60" x14ac:dyDescent="0.25">
      <c r="A2097" s="602"/>
      <c r="B2097" s="596"/>
      <c r="C2097" s="143" t="s">
        <v>6384</v>
      </c>
      <c r="D2097" s="144" t="s">
        <v>5714</v>
      </c>
      <c r="E2097" s="143" t="s">
        <v>14</v>
      </c>
      <c r="F2097" s="143" t="s">
        <v>121</v>
      </c>
      <c r="G2097" s="384">
        <v>225000</v>
      </c>
      <c r="H2097" s="384">
        <v>225000</v>
      </c>
      <c r="I2097" s="14">
        <v>1</v>
      </c>
    </row>
    <row r="2098" spans="1:9" ht="60" x14ac:dyDescent="0.25">
      <c r="A2098" s="602"/>
      <c r="B2098" s="596"/>
      <c r="C2098" s="143" t="s">
        <v>6385</v>
      </c>
      <c r="D2098" s="144" t="s">
        <v>5714</v>
      </c>
      <c r="E2098" s="143" t="s">
        <v>14</v>
      </c>
      <c r="F2098" s="143" t="s">
        <v>121</v>
      </c>
      <c r="G2098" s="384">
        <v>775000</v>
      </c>
      <c r="H2098" s="384">
        <v>775000</v>
      </c>
      <c r="I2098" s="14">
        <v>1</v>
      </c>
    </row>
    <row r="2099" spans="1:9" ht="45" x14ac:dyDescent="0.25">
      <c r="A2099" s="602"/>
      <c r="B2099" s="596"/>
      <c r="C2099" s="143" t="s">
        <v>620</v>
      </c>
      <c r="D2099" s="142" t="s">
        <v>621</v>
      </c>
      <c r="E2099" s="12" t="s">
        <v>14</v>
      </c>
      <c r="F2099" s="12" t="s">
        <v>121</v>
      </c>
      <c r="G2099" s="14">
        <v>1500000</v>
      </c>
      <c r="H2099" s="14">
        <v>1500000</v>
      </c>
      <c r="I2099" s="14">
        <v>1</v>
      </c>
    </row>
    <row r="2100" spans="1:9" ht="45" x14ac:dyDescent="0.25">
      <c r="A2100" s="602"/>
      <c r="B2100" s="596"/>
      <c r="C2100" s="139">
        <v>79951110</v>
      </c>
      <c r="D2100" s="140" t="s">
        <v>622</v>
      </c>
      <c r="E2100" s="15" t="s">
        <v>14</v>
      </c>
      <c r="F2100" s="15" t="s">
        <v>121</v>
      </c>
      <c r="G2100" s="16">
        <v>500000</v>
      </c>
      <c r="H2100" s="16">
        <v>500000</v>
      </c>
      <c r="I2100" s="16">
        <v>1</v>
      </c>
    </row>
    <row r="2101" spans="1:9" ht="45" x14ac:dyDescent="0.25">
      <c r="A2101" s="602"/>
      <c r="B2101" s="596"/>
      <c r="C2101" s="139">
        <v>79951110</v>
      </c>
      <c r="D2101" s="140" t="s">
        <v>623</v>
      </c>
      <c r="E2101" s="15" t="s">
        <v>14</v>
      </c>
      <c r="F2101" s="15" t="s">
        <v>121</v>
      </c>
      <c r="G2101" s="16">
        <v>800000</v>
      </c>
      <c r="H2101" s="16">
        <v>800000</v>
      </c>
      <c r="I2101" s="16">
        <v>1</v>
      </c>
    </row>
    <row r="2102" spans="1:9" ht="45" x14ac:dyDescent="0.25">
      <c r="A2102" s="602"/>
      <c r="B2102" s="596"/>
      <c r="C2102" s="139">
        <v>79951110</v>
      </c>
      <c r="D2102" s="140" t="s">
        <v>624</v>
      </c>
      <c r="E2102" s="15" t="s">
        <v>14</v>
      </c>
      <c r="F2102" s="15" t="s">
        <v>121</v>
      </c>
      <c r="G2102" s="16">
        <v>300000</v>
      </c>
      <c r="H2102" s="16">
        <v>300000</v>
      </c>
      <c r="I2102" s="16">
        <v>1</v>
      </c>
    </row>
    <row r="2103" spans="1:9" ht="45" x14ac:dyDescent="0.25">
      <c r="A2103" s="602"/>
      <c r="B2103" s="596"/>
      <c r="C2103" s="139">
        <v>79951110</v>
      </c>
      <c r="D2103" s="140" t="s">
        <v>625</v>
      </c>
      <c r="E2103" s="15" t="s">
        <v>14</v>
      </c>
      <c r="F2103" s="15" t="s">
        <v>121</v>
      </c>
      <c r="G2103" s="16">
        <v>800000</v>
      </c>
      <c r="H2103" s="16">
        <v>800000</v>
      </c>
      <c r="I2103" s="16">
        <v>1</v>
      </c>
    </row>
    <row r="2104" spans="1:9" ht="45" x14ac:dyDescent="0.25">
      <c r="A2104" s="602"/>
      <c r="B2104" s="596"/>
      <c r="C2104" s="139">
        <v>79951110</v>
      </c>
      <c r="D2104" s="140" t="s">
        <v>626</v>
      </c>
      <c r="E2104" s="15" t="s">
        <v>14</v>
      </c>
      <c r="F2104" s="15" t="s">
        <v>121</v>
      </c>
      <c r="G2104" s="16">
        <v>800000</v>
      </c>
      <c r="H2104" s="16">
        <v>800000</v>
      </c>
      <c r="I2104" s="16">
        <v>1</v>
      </c>
    </row>
    <row r="2105" spans="1:9" ht="60" x14ac:dyDescent="0.25">
      <c r="A2105" s="602"/>
      <c r="B2105" s="596"/>
      <c r="C2105" s="139">
        <v>79951110</v>
      </c>
      <c r="D2105" s="140" t="s">
        <v>627</v>
      </c>
      <c r="E2105" s="15" t="s">
        <v>14</v>
      </c>
      <c r="F2105" s="15" t="s">
        <v>121</v>
      </c>
      <c r="G2105" s="16">
        <v>200000</v>
      </c>
      <c r="H2105" s="16">
        <v>200000</v>
      </c>
      <c r="I2105" s="16">
        <v>1</v>
      </c>
    </row>
    <row r="2106" spans="1:9" ht="30" x14ac:dyDescent="0.25">
      <c r="A2106" s="602"/>
      <c r="B2106" s="596"/>
      <c r="C2106" s="23" t="s">
        <v>5857</v>
      </c>
      <c r="D2106" s="23" t="s">
        <v>5637</v>
      </c>
      <c r="E2106" s="330" t="s">
        <v>120</v>
      </c>
      <c r="F2106" s="330" t="s">
        <v>121</v>
      </c>
      <c r="G2106" s="53">
        <v>800000</v>
      </c>
      <c r="H2106" s="53">
        <v>800000</v>
      </c>
      <c r="I2106" s="53">
        <v>1</v>
      </c>
    </row>
    <row r="2107" spans="1:9" ht="45" x14ac:dyDescent="0.25">
      <c r="A2107" s="602"/>
      <c r="B2107" s="596"/>
      <c r="C2107" s="139">
        <v>79951110</v>
      </c>
      <c r="D2107" s="140" t="s">
        <v>628</v>
      </c>
      <c r="E2107" s="15" t="s">
        <v>14</v>
      </c>
      <c r="F2107" s="15" t="s">
        <v>121</v>
      </c>
      <c r="G2107" s="16">
        <v>2000000</v>
      </c>
      <c r="H2107" s="16">
        <v>2000000</v>
      </c>
      <c r="I2107" s="16">
        <v>1</v>
      </c>
    </row>
    <row r="2108" spans="1:9" ht="45" x14ac:dyDescent="0.25">
      <c r="A2108" s="602"/>
      <c r="B2108" s="596"/>
      <c r="C2108" s="139">
        <v>79951110</v>
      </c>
      <c r="D2108" s="140" t="s">
        <v>629</v>
      </c>
      <c r="E2108" s="15" t="s">
        <v>14</v>
      </c>
      <c r="F2108" s="15" t="s">
        <v>121</v>
      </c>
      <c r="G2108" s="16">
        <v>650000</v>
      </c>
      <c r="H2108" s="16">
        <v>650000</v>
      </c>
      <c r="I2108" s="16">
        <v>1</v>
      </c>
    </row>
    <row r="2109" spans="1:9" ht="60" x14ac:dyDescent="0.25">
      <c r="A2109" s="602"/>
      <c r="B2109" s="596"/>
      <c r="C2109" s="139">
        <v>79951110</v>
      </c>
      <c r="D2109" s="140" t="s">
        <v>630</v>
      </c>
      <c r="E2109" s="15" t="s">
        <v>14</v>
      </c>
      <c r="F2109" s="15" t="s">
        <v>121</v>
      </c>
      <c r="G2109" s="16">
        <v>3500000</v>
      </c>
      <c r="H2109" s="16">
        <v>3500000</v>
      </c>
      <c r="I2109" s="16">
        <v>1</v>
      </c>
    </row>
    <row r="2110" spans="1:9" ht="45" x14ac:dyDescent="0.25">
      <c r="A2110" s="602"/>
      <c r="B2110" s="596"/>
      <c r="C2110" s="139">
        <v>79951110</v>
      </c>
      <c r="D2110" s="140" t="s">
        <v>631</v>
      </c>
      <c r="E2110" s="15" t="s">
        <v>14</v>
      </c>
      <c r="F2110" s="15" t="s">
        <v>121</v>
      </c>
      <c r="G2110" s="16">
        <v>2500000</v>
      </c>
      <c r="H2110" s="16">
        <v>2500000</v>
      </c>
      <c r="I2110" s="16">
        <v>1</v>
      </c>
    </row>
    <row r="2111" spans="1:9" ht="45" x14ac:dyDescent="0.25">
      <c r="A2111" s="602"/>
      <c r="B2111" s="596"/>
      <c r="C2111" s="139">
        <v>79951110</v>
      </c>
      <c r="D2111" s="140" t="s">
        <v>632</v>
      </c>
      <c r="E2111" s="15" t="s">
        <v>14</v>
      </c>
      <c r="F2111" s="15" t="s">
        <v>121</v>
      </c>
      <c r="G2111" s="16">
        <v>13650000</v>
      </c>
      <c r="H2111" s="16">
        <v>13650000</v>
      </c>
      <c r="I2111" s="16">
        <v>1</v>
      </c>
    </row>
    <row r="2112" spans="1:9" ht="30" x14ac:dyDescent="0.25">
      <c r="A2112" s="602"/>
      <c r="B2112" s="596"/>
      <c r="C2112" s="236" t="s">
        <v>5689</v>
      </c>
      <c r="D2112" s="200" t="s">
        <v>5637</v>
      </c>
      <c r="E2112" s="227" t="s">
        <v>14</v>
      </c>
      <c r="F2112" s="227" t="s">
        <v>121</v>
      </c>
      <c r="G2112" s="237">
        <v>800000</v>
      </c>
      <c r="H2112" s="237">
        <v>800000</v>
      </c>
      <c r="I2112" s="53">
        <v>1</v>
      </c>
    </row>
    <row r="2113" spans="1:9" ht="30" x14ac:dyDescent="0.25">
      <c r="A2113" s="602"/>
      <c r="B2113" s="596"/>
      <c r="C2113" s="236" t="s">
        <v>5690</v>
      </c>
      <c r="D2113" s="200" t="s">
        <v>5637</v>
      </c>
      <c r="E2113" s="227" t="s">
        <v>14</v>
      </c>
      <c r="F2113" s="227" t="s">
        <v>121</v>
      </c>
      <c r="G2113" s="237">
        <v>200000</v>
      </c>
      <c r="H2113" s="237">
        <v>200000</v>
      </c>
      <c r="I2113" s="53">
        <v>1</v>
      </c>
    </row>
    <row r="2114" spans="1:9" ht="30" x14ac:dyDescent="0.25">
      <c r="A2114" s="602"/>
      <c r="B2114" s="596"/>
      <c r="C2114" s="236" t="s">
        <v>5691</v>
      </c>
      <c r="D2114" s="200" t="s">
        <v>5637</v>
      </c>
      <c r="E2114" s="227" t="s">
        <v>14</v>
      </c>
      <c r="F2114" s="227" t="s">
        <v>121</v>
      </c>
      <c r="G2114" s="237">
        <v>800000</v>
      </c>
      <c r="H2114" s="237">
        <v>800000</v>
      </c>
      <c r="I2114" s="53">
        <v>1</v>
      </c>
    </row>
    <row r="2115" spans="1:9" ht="36" customHeight="1" x14ac:dyDescent="0.25">
      <c r="A2115" s="602"/>
      <c r="B2115" s="597"/>
      <c r="C2115" s="236" t="s">
        <v>5692</v>
      </c>
      <c r="D2115" s="200" t="s">
        <v>5637</v>
      </c>
      <c r="E2115" s="227" t="s">
        <v>14</v>
      </c>
      <c r="F2115" s="227" t="s">
        <v>121</v>
      </c>
      <c r="G2115" s="237">
        <v>650000</v>
      </c>
      <c r="H2115" s="237">
        <v>650000</v>
      </c>
      <c r="I2115" s="53">
        <v>1</v>
      </c>
    </row>
    <row r="2116" spans="1:9" x14ac:dyDescent="0.25">
      <c r="A2116" s="602"/>
      <c r="B2116" s="579" t="s">
        <v>295</v>
      </c>
      <c r="C2116" s="579"/>
      <c r="D2116" s="579"/>
      <c r="E2116" s="579"/>
      <c r="F2116" s="579"/>
      <c r="G2116" s="579"/>
      <c r="H2116" s="2">
        <v>4000000</v>
      </c>
      <c r="I2116" s="2"/>
    </row>
    <row r="2117" spans="1:9" x14ac:dyDescent="0.25">
      <c r="A2117" s="602"/>
      <c r="B2117" s="544" t="s">
        <v>118</v>
      </c>
      <c r="C2117" s="544"/>
      <c r="D2117" s="544"/>
      <c r="E2117" s="544"/>
      <c r="F2117" s="544"/>
      <c r="G2117" s="544"/>
      <c r="H2117" s="72">
        <v>4000000</v>
      </c>
      <c r="I2117" s="72"/>
    </row>
    <row r="2118" spans="1:9" ht="30" x14ac:dyDescent="0.25">
      <c r="A2118" s="602"/>
      <c r="B2118" s="12">
        <v>4861</v>
      </c>
      <c r="C2118" s="139">
        <v>79951100</v>
      </c>
      <c r="D2118" s="140" t="s">
        <v>633</v>
      </c>
      <c r="E2118" s="15" t="s">
        <v>14</v>
      </c>
      <c r="F2118" s="15" t="s">
        <v>121</v>
      </c>
      <c r="G2118" s="16">
        <v>4000000</v>
      </c>
      <c r="H2118" s="16">
        <v>4000000</v>
      </c>
      <c r="I2118" s="16">
        <v>1</v>
      </c>
    </row>
    <row r="2119" spans="1:9" ht="38.25" customHeight="1" x14ac:dyDescent="0.25">
      <c r="A2119" s="602"/>
      <c r="B2119" s="579" t="s">
        <v>296</v>
      </c>
      <c r="C2119" s="579"/>
      <c r="D2119" s="579"/>
      <c r="E2119" s="579"/>
      <c r="F2119" s="579"/>
      <c r="G2119" s="579"/>
      <c r="H2119" s="2">
        <v>10500000</v>
      </c>
      <c r="I2119" s="2"/>
    </row>
    <row r="2120" spans="1:9" x14ac:dyDescent="0.25">
      <c r="A2120" s="602"/>
      <c r="B2120" s="544" t="s">
        <v>11</v>
      </c>
      <c r="C2120" s="544"/>
      <c r="D2120" s="544"/>
      <c r="E2120" s="544"/>
      <c r="F2120" s="544"/>
      <c r="G2120" s="544"/>
      <c r="H2120" s="72">
        <v>2500000</v>
      </c>
      <c r="I2120" s="72"/>
    </row>
    <row r="2121" spans="1:9" x14ac:dyDescent="0.25">
      <c r="A2121" s="602"/>
      <c r="B2121" s="562">
        <v>4261</v>
      </c>
      <c r="C2121" s="200" t="s">
        <v>5896</v>
      </c>
      <c r="D2121" s="200" t="s">
        <v>5800</v>
      </c>
      <c r="E2121" s="200" t="s">
        <v>14</v>
      </c>
      <c r="F2121" s="200" t="s">
        <v>15</v>
      </c>
      <c r="G2121" s="200">
        <v>5118</v>
      </c>
      <c r="H2121" s="200">
        <v>107.47799999999999</v>
      </c>
      <c r="I2121" s="200">
        <v>21</v>
      </c>
    </row>
    <row r="2122" spans="1:9" x14ac:dyDescent="0.25">
      <c r="A2122" s="602"/>
      <c r="B2122" s="563"/>
      <c r="C2122" s="200" t="s">
        <v>5897</v>
      </c>
      <c r="D2122" s="200" t="s">
        <v>5800</v>
      </c>
      <c r="E2122" s="200" t="s">
        <v>14</v>
      </c>
      <c r="F2122" s="200" t="s">
        <v>15</v>
      </c>
      <c r="G2122" s="200">
        <v>12778</v>
      </c>
      <c r="H2122" s="200">
        <v>293.89400000000001</v>
      </c>
      <c r="I2122" s="200">
        <v>23</v>
      </c>
    </row>
    <row r="2123" spans="1:9" x14ac:dyDescent="0.25">
      <c r="A2123" s="602"/>
      <c r="B2123" s="563"/>
      <c r="C2123" s="200" t="s">
        <v>5898</v>
      </c>
      <c r="D2123" s="200" t="s">
        <v>5800</v>
      </c>
      <c r="E2123" s="200" t="s">
        <v>14</v>
      </c>
      <c r="F2123" s="200" t="s">
        <v>15</v>
      </c>
      <c r="G2123" s="200">
        <v>13617</v>
      </c>
      <c r="H2123" s="200">
        <v>217.87200000000001</v>
      </c>
      <c r="I2123" s="200">
        <v>16</v>
      </c>
    </row>
    <row r="2124" spans="1:9" x14ac:dyDescent="0.25">
      <c r="A2124" s="602"/>
      <c r="B2124" s="563"/>
      <c r="C2124" s="200" t="s">
        <v>5899</v>
      </c>
      <c r="D2124" s="200" t="s">
        <v>5800</v>
      </c>
      <c r="E2124" s="200" t="s">
        <v>14</v>
      </c>
      <c r="F2124" s="200" t="s">
        <v>15</v>
      </c>
      <c r="G2124" s="200">
        <v>13452</v>
      </c>
      <c r="H2124" s="200">
        <v>443.916</v>
      </c>
      <c r="I2124" s="200">
        <v>33</v>
      </c>
    </row>
    <row r="2125" spans="1:9" x14ac:dyDescent="0.25">
      <c r="A2125" s="602"/>
      <c r="B2125" s="563"/>
      <c r="C2125" s="200" t="s">
        <v>5900</v>
      </c>
      <c r="D2125" s="200" t="s">
        <v>5800</v>
      </c>
      <c r="E2125" s="200" t="s">
        <v>14</v>
      </c>
      <c r="F2125" s="200" t="s">
        <v>15</v>
      </c>
      <c r="G2125" s="200">
        <v>16904</v>
      </c>
      <c r="H2125" s="200">
        <v>1436.84</v>
      </c>
      <c r="I2125" s="200">
        <v>85</v>
      </c>
    </row>
    <row r="2126" spans="1:9" x14ac:dyDescent="0.25">
      <c r="A2126" s="602"/>
      <c r="B2126" s="564"/>
      <c r="C2126" s="200">
        <v>30192700</v>
      </c>
      <c r="D2126" s="341" t="s">
        <v>634</v>
      </c>
      <c r="E2126" s="200" t="s">
        <v>14</v>
      </c>
      <c r="F2126" s="200" t="s">
        <v>121</v>
      </c>
      <c r="G2126" s="200">
        <v>2500000</v>
      </c>
      <c r="H2126" s="200">
        <v>2500000</v>
      </c>
      <c r="I2126" s="200" t="s">
        <v>5481</v>
      </c>
    </row>
    <row r="2127" spans="1:9" x14ac:dyDescent="0.25">
      <c r="A2127" s="602"/>
      <c r="B2127" s="544" t="s">
        <v>154</v>
      </c>
      <c r="C2127" s="544"/>
      <c r="D2127" s="544"/>
      <c r="E2127" s="544"/>
      <c r="F2127" s="544"/>
      <c r="G2127" s="544"/>
      <c r="H2127" s="72">
        <v>2000000</v>
      </c>
      <c r="I2127" s="72"/>
    </row>
    <row r="2128" spans="1:9" ht="30" x14ac:dyDescent="0.25">
      <c r="A2128" s="602"/>
      <c r="B2128" s="595">
        <v>4251</v>
      </c>
      <c r="C2128" s="139">
        <v>45211100</v>
      </c>
      <c r="D2128" s="140" t="s">
        <v>635</v>
      </c>
      <c r="E2128" s="15" t="s">
        <v>126</v>
      </c>
      <c r="F2128" s="15" t="s">
        <v>121</v>
      </c>
      <c r="G2128" s="16">
        <v>2000000</v>
      </c>
      <c r="H2128" s="16">
        <v>2000000</v>
      </c>
      <c r="I2128" s="16">
        <v>1</v>
      </c>
    </row>
    <row r="2129" spans="1:9" ht="30" x14ac:dyDescent="0.25">
      <c r="A2129" s="602"/>
      <c r="B2129" s="596"/>
      <c r="C2129" s="200" t="s">
        <v>5693</v>
      </c>
      <c r="D2129" s="200" t="s">
        <v>4240</v>
      </c>
      <c r="E2129" s="238" t="s">
        <v>126</v>
      </c>
      <c r="F2129" s="238" t="s">
        <v>121</v>
      </c>
      <c r="G2129" s="239">
        <v>1960000</v>
      </c>
      <c r="H2129" s="239">
        <v>1960000</v>
      </c>
      <c r="I2129" s="240">
        <v>1</v>
      </c>
    </row>
    <row r="2130" spans="1:9" ht="30" x14ac:dyDescent="0.25">
      <c r="A2130" s="602"/>
      <c r="B2130" s="597"/>
      <c r="C2130" s="200" t="s">
        <v>5694</v>
      </c>
      <c r="D2130" s="200" t="s">
        <v>4240</v>
      </c>
      <c r="E2130" s="238" t="s">
        <v>126</v>
      </c>
      <c r="F2130" s="238" t="s">
        <v>121</v>
      </c>
      <c r="G2130" s="239">
        <v>2940000</v>
      </c>
      <c r="H2130" s="239">
        <v>2940000</v>
      </c>
      <c r="I2130" s="240">
        <v>1</v>
      </c>
    </row>
    <row r="2131" spans="1:9" x14ac:dyDescent="0.25">
      <c r="A2131" s="602"/>
      <c r="B2131" s="544" t="s">
        <v>118</v>
      </c>
      <c r="C2131" s="544"/>
      <c r="D2131" s="544"/>
      <c r="E2131" s="544"/>
      <c r="F2131" s="544"/>
      <c r="G2131" s="544"/>
      <c r="H2131" s="72">
        <v>6000000</v>
      </c>
      <c r="I2131" s="72"/>
    </row>
    <row r="2132" spans="1:9" ht="30" x14ac:dyDescent="0.25">
      <c r="A2132" s="602"/>
      <c r="B2132" s="12">
        <v>4239</v>
      </c>
      <c r="C2132" s="139">
        <v>79951100</v>
      </c>
      <c r="D2132" s="140" t="s">
        <v>633</v>
      </c>
      <c r="E2132" s="15" t="s">
        <v>14</v>
      </c>
      <c r="F2132" s="15" t="s">
        <v>121</v>
      </c>
      <c r="G2132" s="16">
        <v>3000000</v>
      </c>
      <c r="H2132" s="16">
        <v>3000000</v>
      </c>
      <c r="I2132" s="16">
        <v>1</v>
      </c>
    </row>
    <row r="2133" spans="1:9" ht="30" x14ac:dyDescent="0.25">
      <c r="A2133" s="602"/>
      <c r="B2133" s="604">
        <v>4251</v>
      </c>
      <c r="C2133" s="200" t="s">
        <v>6019</v>
      </c>
      <c r="D2133" s="200" t="s">
        <v>5450</v>
      </c>
      <c r="E2133" s="200" t="s">
        <v>6018</v>
      </c>
      <c r="F2133" s="200" t="s">
        <v>121</v>
      </c>
      <c r="G2133" s="353">
        <v>60000</v>
      </c>
      <c r="H2133" s="353">
        <v>60000</v>
      </c>
      <c r="I2133" s="16">
        <v>1</v>
      </c>
    </row>
    <row r="2134" spans="1:9" ht="30" x14ac:dyDescent="0.25">
      <c r="A2134" s="602"/>
      <c r="B2134" s="605"/>
      <c r="C2134" s="200" t="s">
        <v>6017</v>
      </c>
      <c r="D2134" s="200" t="s">
        <v>5450</v>
      </c>
      <c r="E2134" s="200" t="s">
        <v>6018</v>
      </c>
      <c r="F2134" s="200" t="s">
        <v>121</v>
      </c>
      <c r="G2134" s="353">
        <v>40000</v>
      </c>
      <c r="H2134" s="353">
        <v>40000</v>
      </c>
      <c r="I2134" s="200">
        <v>1</v>
      </c>
    </row>
    <row r="2135" spans="1:9" ht="30" x14ac:dyDescent="0.25">
      <c r="A2135" s="602"/>
      <c r="B2135" s="12">
        <v>4861</v>
      </c>
      <c r="C2135" s="139">
        <v>79951100</v>
      </c>
      <c r="D2135" s="140" t="s">
        <v>633</v>
      </c>
      <c r="E2135" s="15" t="s">
        <v>14</v>
      </c>
      <c r="F2135" s="15" t="s">
        <v>121</v>
      </c>
      <c r="G2135" s="16">
        <v>3000000</v>
      </c>
      <c r="H2135" s="16">
        <v>3000000</v>
      </c>
      <c r="I2135" s="16">
        <v>1</v>
      </c>
    </row>
    <row r="2136" spans="1:9" x14ac:dyDescent="0.25">
      <c r="A2136" s="602"/>
      <c r="B2136" s="722" t="s">
        <v>297</v>
      </c>
      <c r="C2136" s="722"/>
      <c r="D2136" s="722"/>
      <c r="E2136" s="722"/>
      <c r="F2136" s="722"/>
      <c r="G2136" s="722"/>
      <c r="H2136" s="2">
        <v>10683500</v>
      </c>
      <c r="I2136" s="2"/>
    </row>
    <row r="2137" spans="1:9" x14ac:dyDescent="0.25">
      <c r="A2137" s="602"/>
      <c r="B2137" s="544" t="s">
        <v>11</v>
      </c>
      <c r="C2137" s="544"/>
      <c r="D2137" s="544"/>
      <c r="E2137" s="544"/>
      <c r="F2137" s="544"/>
      <c r="G2137" s="544"/>
      <c r="H2137" s="72">
        <v>5000000</v>
      </c>
      <c r="I2137" s="72"/>
    </row>
    <row r="2138" spans="1:9" x14ac:dyDescent="0.25">
      <c r="A2138" s="602"/>
      <c r="B2138" s="562">
        <v>4267</v>
      </c>
      <c r="C2138" s="200" t="s">
        <v>5905</v>
      </c>
      <c r="D2138" s="200" t="s">
        <v>4238</v>
      </c>
      <c r="E2138" s="200" t="s">
        <v>126</v>
      </c>
      <c r="F2138" s="200" t="s">
        <v>15</v>
      </c>
      <c r="G2138" s="330">
        <v>7100</v>
      </c>
      <c r="H2138" s="330">
        <v>1420000</v>
      </c>
      <c r="I2138" s="330">
        <v>200</v>
      </c>
    </row>
    <row r="2139" spans="1:9" x14ac:dyDescent="0.25">
      <c r="A2139" s="602"/>
      <c r="B2139" s="563"/>
      <c r="C2139" s="200" t="s">
        <v>5906</v>
      </c>
      <c r="D2139" s="200" t="s">
        <v>3797</v>
      </c>
      <c r="E2139" s="200" t="s">
        <v>126</v>
      </c>
      <c r="F2139" s="200" t="s">
        <v>121</v>
      </c>
      <c r="G2139" s="330">
        <v>580000</v>
      </c>
      <c r="H2139" s="330">
        <v>580000</v>
      </c>
      <c r="I2139" s="330">
        <v>1</v>
      </c>
    </row>
    <row r="2140" spans="1:9" x14ac:dyDescent="0.25">
      <c r="A2140" s="602"/>
      <c r="B2140" s="564"/>
      <c r="C2140" s="139">
        <v>15894200</v>
      </c>
      <c r="D2140" s="140" t="s">
        <v>636</v>
      </c>
      <c r="E2140" s="15" t="s">
        <v>14</v>
      </c>
      <c r="F2140" s="15" t="s">
        <v>121</v>
      </c>
      <c r="G2140" s="16">
        <v>2000000</v>
      </c>
      <c r="H2140" s="16">
        <v>2000000</v>
      </c>
      <c r="I2140" s="16">
        <v>1</v>
      </c>
    </row>
    <row r="2141" spans="1:9" ht="30" x14ac:dyDescent="0.25">
      <c r="A2141" s="602"/>
      <c r="B2141" s="595">
        <v>4269</v>
      </c>
      <c r="C2141" s="200" t="s">
        <v>5907</v>
      </c>
      <c r="D2141" s="200" t="s">
        <v>5644</v>
      </c>
      <c r="E2141" s="200" t="s">
        <v>14</v>
      </c>
      <c r="F2141" s="200" t="s">
        <v>15</v>
      </c>
      <c r="G2141" s="330">
        <v>8100</v>
      </c>
      <c r="H2141" s="340">
        <v>729</v>
      </c>
      <c r="I2141" s="330">
        <v>90</v>
      </c>
    </row>
    <row r="2142" spans="1:9" ht="30" x14ac:dyDescent="0.25">
      <c r="A2142" s="602"/>
      <c r="B2142" s="596"/>
      <c r="C2142" s="200" t="s">
        <v>5908</v>
      </c>
      <c r="D2142" s="200" t="s">
        <v>5644</v>
      </c>
      <c r="E2142" s="200" t="s">
        <v>14</v>
      </c>
      <c r="F2142" s="200" t="s">
        <v>15</v>
      </c>
      <c r="G2142" s="330">
        <v>5300</v>
      </c>
      <c r="H2142" s="340">
        <v>530</v>
      </c>
      <c r="I2142" s="330">
        <v>100</v>
      </c>
    </row>
    <row r="2143" spans="1:9" ht="30" x14ac:dyDescent="0.25">
      <c r="A2143" s="602"/>
      <c r="B2143" s="596"/>
      <c r="C2143" s="200" t="s">
        <v>5909</v>
      </c>
      <c r="D2143" s="200" t="s">
        <v>5644</v>
      </c>
      <c r="E2143" s="200" t="s">
        <v>14</v>
      </c>
      <c r="F2143" s="200" t="s">
        <v>15</v>
      </c>
      <c r="G2143" s="330">
        <v>3820</v>
      </c>
      <c r="H2143" s="340">
        <v>382</v>
      </c>
      <c r="I2143" s="330">
        <v>100</v>
      </c>
    </row>
    <row r="2144" spans="1:9" ht="30" x14ac:dyDescent="0.25">
      <c r="A2144" s="602"/>
      <c r="B2144" s="596"/>
      <c r="C2144" s="200" t="s">
        <v>5910</v>
      </c>
      <c r="D2144" s="200" t="s">
        <v>5644</v>
      </c>
      <c r="E2144" s="200" t="s">
        <v>14</v>
      </c>
      <c r="F2144" s="200" t="s">
        <v>15</v>
      </c>
      <c r="G2144" s="330">
        <v>10100</v>
      </c>
      <c r="H2144" s="340">
        <v>909</v>
      </c>
      <c r="I2144" s="330">
        <v>90</v>
      </c>
    </row>
    <row r="2145" spans="1:9" x14ac:dyDescent="0.25">
      <c r="A2145" s="602"/>
      <c r="B2145" s="596"/>
      <c r="C2145" s="200" t="s">
        <v>5911</v>
      </c>
      <c r="D2145" s="200" t="s">
        <v>5912</v>
      </c>
      <c r="E2145" s="200" t="s">
        <v>14</v>
      </c>
      <c r="F2145" s="200" t="s">
        <v>15</v>
      </c>
      <c r="G2145" s="330">
        <v>15000</v>
      </c>
      <c r="H2145" s="340">
        <v>450</v>
      </c>
      <c r="I2145" s="330">
        <v>30</v>
      </c>
    </row>
    <row r="2146" spans="1:9" x14ac:dyDescent="0.25">
      <c r="A2146" s="602"/>
      <c r="B2146" s="597"/>
      <c r="C2146" s="139">
        <v>39511120</v>
      </c>
      <c r="D2146" s="140" t="s">
        <v>637</v>
      </c>
      <c r="E2146" s="15" t="s">
        <v>14</v>
      </c>
      <c r="F2146" s="15" t="s">
        <v>121</v>
      </c>
      <c r="G2146" s="16">
        <v>3000000</v>
      </c>
      <c r="H2146" s="16">
        <v>3000000</v>
      </c>
      <c r="I2146" s="16">
        <v>1</v>
      </c>
    </row>
    <row r="2147" spans="1:9" x14ac:dyDescent="0.25">
      <c r="A2147" s="602"/>
      <c r="B2147" s="544" t="s">
        <v>154</v>
      </c>
      <c r="C2147" s="544"/>
      <c r="D2147" s="544"/>
      <c r="E2147" s="544"/>
      <c r="F2147" s="544"/>
      <c r="G2147" s="544"/>
      <c r="H2147" s="72">
        <v>3000000</v>
      </c>
      <c r="I2147" s="72"/>
    </row>
    <row r="2148" spans="1:9" ht="30" x14ac:dyDescent="0.25">
      <c r="A2148" s="602"/>
      <c r="B2148" s="12">
        <v>4251</v>
      </c>
      <c r="C2148" s="139">
        <v>45211100</v>
      </c>
      <c r="D2148" s="140" t="s">
        <v>635</v>
      </c>
      <c r="E2148" s="15" t="s">
        <v>126</v>
      </c>
      <c r="F2148" s="15" t="s">
        <v>121</v>
      </c>
      <c r="G2148" s="16">
        <v>3000000</v>
      </c>
      <c r="H2148" s="16">
        <v>3000000</v>
      </c>
      <c r="I2148" s="16">
        <v>1</v>
      </c>
    </row>
    <row r="2149" spans="1:9" x14ac:dyDescent="0.25">
      <c r="A2149" s="602"/>
      <c r="B2149" s="544" t="s">
        <v>118</v>
      </c>
      <c r="C2149" s="544"/>
      <c r="D2149" s="544"/>
      <c r="E2149" s="544"/>
      <c r="F2149" s="544"/>
      <c r="G2149" s="544"/>
      <c r="H2149" s="72">
        <v>2683500</v>
      </c>
      <c r="I2149" s="72"/>
    </row>
    <row r="2150" spans="1:9" x14ac:dyDescent="0.25">
      <c r="A2150" s="602"/>
      <c r="B2150" s="12">
        <v>4239</v>
      </c>
      <c r="C2150" s="141" t="s">
        <v>638</v>
      </c>
      <c r="D2150" s="142" t="s">
        <v>294</v>
      </c>
      <c r="E2150" s="12" t="s">
        <v>120</v>
      </c>
      <c r="F2150" s="12" t="s">
        <v>121</v>
      </c>
      <c r="G2150" s="14">
        <v>1183500</v>
      </c>
      <c r="H2150" s="14">
        <v>1183500</v>
      </c>
      <c r="I2150" s="14">
        <v>1</v>
      </c>
    </row>
    <row r="2151" spans="1:9" x14ac:dyDescent="0.25">
      <c r="A2151" s="602"/>
      <c r="B2151" s="12">
        <v>4728</v>
      </c>
      <c r="C2151" s="139">
        <v>75310000</v>
      </c>
      <c r="D2151" s="140" t="s">
        <v>639</v>
      </c>
      <c r="E2151" s="15" t="s">
        <v>126</v>
      </c>
      <c r="F2151" s="15" t="s">
        <v>121</v>
      </c>
      <c r="G2151" s="16">
        <v>1500000</v>
      </c>
      <c r="H2151" s="16">
        <v>1500000</v>
      </c>
      <c r="I2151" s="16">
        <v>1</v>
      </c>
    </row>
    <row r="2152" spans="1:9" x14ac:dyDescent="0.25">
      <c r="A2152" s="602"/>
      <c r="B2152" s="579" t="s">
        <v>299</v>
      </c>
      <c r="C2152" s="579"/>
      <c r="D2152" s="579"/>
      <c r="E2152" s="579"/>
      <c r="F2152" s="579"/>
      <c r="G2152" s="579"/>
      <c r="H2152" s="2">
        <v>49932000</v>
      </c>
      <c r="I2152" s="2"/>
    </row>
    <row r="2153" spans="1:9" x14ac:dyDescent="0.25">
      <c r="A2153" s="602"/>
      <c r="B2153" s="544" t="s">
        <v>118</v>
      </c>
      <c r="C2153" s="544"/>
      <c r="D2153" s="544"/>
      <c r="E2153" s="544"/>
      <c r="F2153" s="544"/>
      <c r="G2153" s="544"/>
      <c r="H2153" s="72">
        <v>49932000</v>
      </c>
      <c r="I2153" s="72"/>
    </row>
    <row r="2154" spans="1:9" ht="30" x14ac:dyDescent="0.25">
      <c r="A2154" s="602"/>
      <c r="B2154" s="12">
        <v>4215</v>
      </c>
      <c r="C2154" s="139">
        <v>66511120</v>
      </c>
      <c r="D2154" s="140" t="s">
        <v>300</v>
      </c>
      <c r="E2154" s="15" t="s">
        <v>149</v>
      </c>
      <c r="F2154" s="15" t="s">
        <v>121</v>
      </c>
      <c r="G2154" s="16">
        <v>49932000</v>
      </c>
      <c r="H2154" s="16">
        <v>49932000</v>
      </c>
      <c r="I2154" s="16">
        <v>1</v>
      </c>
    </row>
    <row r="2155" spans="1:9" x14ac:dyDescent="0.25">
      <c r="A2155" s="602"/>
      <c r="B2155" s="579" t="s">
        <v>640</v>
      </c>
      <c r="C2155" s="579"/>
      <c r="D2155" s="579"/>
      <c r="E2155" s="579"/>
      <c r="F2155" s="579"/>
      <c r="G2155" s="579"/>
      <c r="H2155" s="2">
        <v>13000000</v>
      </c>
      <c r="I2155" s="2"/>
    </row>
    <row r="2156" spans="1:9" x14ac:dyDescent="0.25">
      <c r="A2156" s="602"/>
      <c r="B2156" s="544" t="s">
        <v>154</v>
      </c>
      <c r="C2156" s="544"/>
      <c r="D2156" s="544"/>
      <c r="E2156" s="544"/>
      <c r="F2156" s="544"/>
      <c r="G2156" s="544"/>
      <c r="H2156" s="72">
        <v>13000000</v>
      </c>
      <c r="I2156" s="72"/>
    </row>
    <row r="2157" spans="1:9" ht="30" x14ac:dyDescent="0.25">
      <c r="A2157" s="602"/>
      <c r="B2157" s="12">
        <v>5113</v>
      </c>
      <c r="C2157" s="139">
        <v>45251130</v>
      </c>
      <c r="D2157" s="140" t="s">
        <v>641</v>
      </c>
      <c r="E2157" s="15" t="s">
        <v>126</v>
      </c>
      <c r="F2157" s="15" t="s">
        <v>121</v>
      </c>
      <c r="G2157" s="16">
        <v>13000000</v>
      </c>
      <c r="H2157" s="16">
        <v>13000000</v>
      </c>
      <c r="I2157" s="16">
        <v>1</v>
      </c>
    </row>
    <row r="2158" spans="1:9" x14ac:dyDescent="0.25">
      <c r="A2158" s="602"/>
      <c r="B2158" s="544" t="s">
        <v>118</v>
      </c>
      <c r="C2158" s="544"/>
      <c r="D2158" s="544"/>
      <c r="E2158" s="544"/>
      <c r="F2158" s="544"/>
      <c r="G2158" s="544"/>
      <c r="H2158" s="72">
        <v>0</v>
      </c>
      <c r="I2158" s="72"/>
    </row>
    <row r="2159" spans="1:9" ht="30" x14ac:dyDescent="0.25">
      <c r="A2159" s="602"/>
      <c r="B2159" s="12">
        <v>5113</v>
      </c>
      <c r="C2159" s="139">
        <v>71351540</v>
      </c>
      <c r="D2159" s="140" t="s">
        <v>168</v>
      </c>
      <c r="E2159" s="15" t="s">
        <v>520</v>
      </c>
      <c r="F2159" s="15" t="s">
        <v>121</v>
      </c>
      <c r="G2159" s="16">
        <v>0</v>
      </c>
      <c r="H2159" s="16">
        <v>0</v>
      </c>
      <c r="I2159" s="16">
        <v>1</v>
      </c>
    </row>
    <row r="2160" spans="1:9" ht="30" x14ac:dyDescent="0.25">
      <c r="A2160" s="602"/>
      <c r="B2160" s="12">
        <v>5113</v>
      </c>
      <c r="C2160" s="139">
        <v>98111140</v>
      </c>
      <c r="D2160" s="140" t="s">
        <v>532</v>
      </c>
      <c r="E2160" s="15" t="s">
        <v>120</v>
      </c>
      <c r="F2160" s="15" t="s">
        <v>121</v>
      </c>
      <c r="G2160" s="16">
        <v>0</v>
      </c>
      <c r="H2160" s="16">
        <v>0</v>
      </c>
      <c r="I2160" s="16">
        <v>1</v>
      </c>
    </row>
    <row r="2161" spans="1:9" x14ac:dyDescent="0.25">
      <c r="A2161" s="602"/>
      <c r="B2161" s="579" t="s">
        <v>642</v>
      </c>
      <c r="C2161" s="579"/>
      <c r="D2161" s="579"/>
      <c r="E2161" s="579"/>
      <c r="F2161" s="579"/>
      <c r="G2161" s="579"/>
      <c r="H2161" s="2">
        <v>764000</v>
      </c>
      <c r="I2161" s="2"/>
    </row>
    <row r="2162" spans="1:9" x14ac:dyDescent="0.25">
      <c r="A2162" s="602"/>
      <c r="B2162" s="544" t="s">
        <v>118</v>
      </c>
      <c r="C2162" s="544"/>
      <c r="D2162" s="544"/>
      <c r="E2162" s="544"/>
      <c r="F2162" s="544"/>
      <c r="G2162" s="544"/>
      <c r="H2162" s="72">
        <v>764000</v>
      </c>
      <c r="I2162" s="72"/>
    </row>
    <row r="2163" spans="1:9" x14ac:dyDescent="0.25">
      <c r="A2163" s="602"/>
      <c r="B2163" s="12">
        <v>4239</v>
      </c>
      <c r="C2163" s="141" t="s">
        <v>643</v>
      </c>
      <c r="D2163" s="142" t="s">
        <v>294</v>
      </c>
      <c r="E2163" s="12" t="s">
        <v>120</v>
      </c>
      <c r="F2163" s="12" t="s">
        <v>121</v>
      </c>
      <c r="G2163" s="14">
        <v>764000</v>
      </c>
      <c r="H2163" s="14">
        <v>764000</v>
      </c>
      <c r="I2163" s="14">
        <v>1</v>
      </c>
    </row>
    <row r="2164" spans="1:9" x14ac:dyDescent="0.25">
      <c r="A2164" s="602"/>
      <c r="B2164" s="701" t="s">
        <v>301</v>
      </c>
      <c r="C2164" s="701"/>
      <c r="D2164" s="701"/>
      <c r="E2164" s="701"/>
      <c r="F2164" s="701"/>
      <c r="G2164" s="701"/>
      <c r="H2164" s="2">
        <v>895019958.44000006</v>
      </c>
      <c r="I2164" s="2"/>
    </row>
    <row r="2165" spans="1:9" x14ac:dyDescent="0.25">
      <c r="B2165" s="21"/>
      <c r="C2165" s="137"/>
      <c r="D2165" s="137"/>
      <c r="E2165" s="21"/>
      <c r="F2165" s="21"/>
      <c r="G2165" s="22"/>
      <c r="H2165" s="22"/>
      <c r="I2165" s="22"/>
    </row>
    <row r="2166" spans="1:9" ht="38.25" customHeight="1" x14ac:dyDescent="0.25">
      <c r="A2166" s="602" t="s">
        <v>5431</v>
      </c>
      <c r="B2166" s="583" t="s">
        <v>644</v>
      </c>
      <c r="C2166" s="583"/>
      <c r="D2166" s="583"/>
      <c r="E2166" s="583"/>
      <c r="F2166" s="583"/>
      <c r="G2166" s="583"/>
      <c r="H2166" s="583"/>
      <c r="I2166" s="583"/>
    </row>
    <row r="2167" spans="1:9" x14ac:dyDescent="0.25">
      <c r="A2167" s="602"/>
      <c r="B2167" s="13"/>
      <c r="C2167" s="138"/>
      <c r="D2167" s="138"/>
      <c r="E2167" s="13"/>
      <c r="F2167" s="13"/>
      <c r="G2167" s="72"/>
      <c r="H2167" s="72"/>
      <c r="I2167" s="72"/>
    </row>
    <row r="2168" spans="1:9" x14ac:dyDescent="0.25">
      <c r="A2168" s="602"/>
      <c r="B2168" s="544" t="s">
        <v>1</v>
      </c>
      <c r="C2168" s="606" t="s">
        <v>2</v>
      </c>
      <c r="D2168" s="606"/>
      <c r="E2168" s="544" t="s">
        <v>3</v>
      </c>
      <c r="F2168" s="544" t="s">
        <v>4</v>
      </c>
      <c r="G2168" s="614" t="s">
        <v>5</v>
      </c>
      <c r="H2168" s="614" t="s">
        <v>6</v>
      </c>
      <c r="I2168" s="614" t="s">
        <v>7</v>
      </c>
    </row>
    <row r="2169" spans="1:9" ht="60" x14ac:dyDescent="0.25">
      <c r="A2169" s="602"/>
      <c r="B2169" s="544"/>
      <c r="C2169" s="138" t="s">
        <v>8</v>
      </c>
      <c r="D2169" s="138" t="s">
        <v>9</v>
      </c>
      <c r="E2169" s="544"/>
      <c r="F2169" s="544"/>
      <c r="G2169" s="614"/>
      <c r="H2169" s="614"/>
      <c r="I2169" s="614"/>
    </row>
    <row r="2170" spans="1:9" x14ac:dyDescent="0.25">
      <c r="A2170" s="602"/>
      <c r="B2170" s="13"/>
      <c r="C2170" s="138">
        <v>1</v>
      </c>
      <c r="D2170" s="138">
        <v>2</v>
      </c>
      <c r="E2170" s="13">
        <v>3</v>
      </c>
      <c r="F2170" s="13">
        <v>4</v>
      </c>
      <c r="G2170" s="72">
        <v>5</v>
      </c>
      <c r="H2170" s="72">
        <v>6</v>
      </c>
      <c r="I2170" s="72">
        <v>7</v>
      </c>
    </row>
    <row r="2171" spans="1:9" x14ac:dyDescent="0.25">
      <c r="A2171" s="602"/>
      <c r="B2171" s="579" t="s">
        <v>10</v>
      </c>
      <c r="C2171" s="579"/>
      <c r="D2171" s="579"/>
      <c r="E2171" s="579"/>
      <c r="F2171" s="579"/>
      <c r="G2171" s="579"/>
      <c r="H2171" s="2">
        <v>96385714</v>
      </c>
      <c r="I2171" s="2"/>
    </row>
    <row r="2172" spans="1:9" x14ac:dyDescent="0.25">
      <c r="A2172" s="602"/>
      <c r="B2172" s="544" t="s">
        <v>11</v>
      </c>
      <c r="C2172" s="544"/>
      <c r="D2172" s="544"/>
      <c r="E2172" s="544"/>
      <c r="F2172" s="544"/>
      <c r="G2172" s="544"/>
      <c r="H2172" s="72">
        <v>22278514</v>
      </c>
      <c r="I2172" s="72"/>
    </row>
    <row r="2173" spans="1:9" x14ac:dyDescent="0.25">
      <c r="A2173" s="602"/>
      <c r="B2173" s="582">
        <v>4261</v>
      </c>
      <c r="C2173" s="141" t="s">
        <v>645</v>
      </c>
      <c r="D2173" s="142" t="s">
        <v>646</v>
      </c>
      <c r="E2173" s="12" t="s">
        <v>14</v>
      </c>
      <c r="F2173" s="12" t="s">
        <v>15</v>
      </c>
      <c r="G2173" s="14">
        <v>400</v>
      </c>
      <c r="H2173" s="14">
        <v>20000</v>
      </c>
      <c r="I2173" s="14">
        <v>50</v>
      </c>
    </row>
    <row r="2174" spans="1:9" x14ac:dyDescent="0.25">
      <c r="A2174" s="602"/>
      <c r="B2174" s="582"/>
      <c r="C2174" s="141" t="s">
        <v>6466</v>
      </c>
      <c r="D2174" s="142" t="s">
        <v>44</v>
      </c>
      <c r="E2174" s="396" t="s">
        <v>14</v>
      </c>
      <c r="F2174" s="396" t="s">
        <v>15</v>
      </c>
      <c r="G2174" s="366">
        <v>1600</v>
      </c>
      <c r="H2174" s="367">
        <v>40</v>
      </c>
      <c r="I2174" s="366">
        <v>25</v>
      </c>
    </row>
    <row r="2175" spans="1:9" x14ac:dyDescent="0.25">
      <c r="A2175" s="602"/>
      <c r="B2175" s="582"/>
      <c r="C2175" s="141" t="s">
        <v>647</v>
      </c>
      <c r="D2175" s="142" t="s">
        <v>13</v>
      </c>
      <c r="E2175" s="12" t="s">
        <v>14</v>
      </c>
      <c r="F2175" s="12" t="s">
        <v>15</v>
      </c>
      <c r="G2175" s="14">
        <v>3000</v>
      </c>
      <c r="H2175" s="14">
        <v>60000</v>
      </c>
      <c r="I2175" s="14">
        <v>20</v>
      </c>
    </row>
    <row r="2176" spans="1:9" x14ac:dyDescent="0.25">
      <c r="A2176" s="602"/>
      <c r="B2176" s="582"/>
      <c r="C2176" s="141" t="s">
        <v>648</v>
      </c>
      <c r="D2176" s="142" t="s">
        <v>313</v>
      </c>
      <c r="E2176" s="12" t="s">
        <v>14</v>
      </c>
      <c r="F2176" s="12" t="s">
        <v>15</v>
      </c>
      <c r="G2176" s="14">
        <v>100</v>
      </c>
      <c r="H2176" s="14">
        <v>3000</v>
      </c>
      <c r="I2176" s="14">
        <v>30</v>
      </c>
    </row>
    <row r="2177" spans="1:9" x14ac:dyDescent="0.25">
      <c r="A2177" s="602"/>
      <c r="B2177" s="582"/>
      <c r="C2177" s="139">
        <v>30192111</v>
      </c>
      <c r="D2177" s="140" t="s">
        <v>649</v>
      </c>
      <c r="E2177" s="15" t="s">
        <v>14</v>
      </c>
      <c r="F2177" s="15" t="s">
        <v>15</v>
      </c>
      <c r="G2177" s="16">
        <v>0</v>
      </c>
      <c r="H2177" s="16">
        <v>0</v>
      </c>
      <c r="I2177" s="16">
        <v>3</v>
      </c>
    </row>
    <row r="2178" spans="1:9" x14ac:dyDescent="0.25">
      <c r="A2178" s="602"/>
      <c r="B2178" s="582"/>
      <c r="C2178" s="141" t="s">
        <v>650</v>
      </c>
      <c r="D2178" s="142" t="s">
        <v>317</v>
      </c>
      <c r="E2178" s="12" t="s">
        <v>14</v>
      </c>
      <c r="F2178" s="12" t="s">
        <v>15</v>
      </c>
      <c r="G2178" s="14">
        <v>210</v>
      </c>
      <c r="H2178" s="14">
        <v>6300</v>
      </c>
      <c r="I2178" s="14">
        <v>30</v>
      </c>
    </row>
    <row r="2179" spans="1:9" x14ac:dyDescent="0.25">
      <c r="A2179" s="602"/>
      <c r="B2179" s="582"/>
      <c r="C2179" s="141" t="s">
        <v>651</v>
      </c>
      <c r="D2179" s="142" t="s">
        <v>17</v>
      </c>
      <c r="E2179" s="12" t="s">
        <v>14</v>
      </c>
      <c r="F2179" s="12" t="s">
        <v>15</v>
      </c>
      <c r="G2179" s="14">
        <v>180</v>
      </c>
      <c r="H2179" s="14">
        <v>216000</v>
      </c>
      <c r="I2179" s="14">
        <v>1200</v>
      </c>
    </row>
    <row r="2180" spans="1:9" x14ac:dyDescent="0.25">
      <c r="A2180" s="602"/>
      <c r="B2180" s="582"/>
      <c r="C2180" s="139">
        <v>30192125</v>
      </c>
      <c r="D2180" s="140" t="s">
        <v>652</v>
      </c>
      <c r="E2180" s="15" t="s">
        <v>14</v>
      </c>
      <c r="F2180" s="15" t="s">
        <v>15</v>
      </c>
      <c r="G2180" s="16">
        <v>0</v>
      </c>
      <c r="H2180" s="16">
        <v>0</v>
      </c>
      <c r="I2180" s="16">
        <v>100</v>
      </c>
    </row>
    <row r="2181" spans="1:9" x14ac:dyDescent="0.25">
      <c r="A2181" s="602"/>
      <c r="B2181" s="582"/>
      <c r="C2181" s="139">
        <v>30192128</v>
      </c>
      <c r="D2181" s="140" t="s">
        <v>19</v>
      </c>
      <c r="E2181" s="15" t="s">
        <v>14</v>
      </c>
      <c r="F2181" s="15" t="s">
        <v>15</v>
      </c>
      <c r="G2181" s="16">
        <v>0</v>
      </c>
      <c r="H2181" s="16">
        <v>0</v>
      </c>
      <c r="I2181" s="16">
        <v>160</v>
      </c>
    </row>
    <row r="2182" spans="1:9" x14ac:dyDescent="0.25">
      <c r="A2182" s="602"/>
      <c r="B2182" s="582"/>
      <c r="C2182" s="141" t="s">
        <v>6467</v>
      </c>
      <c r="D2182" s="142" t="s">
        <v>46</v>
      </c>
      <c r="E2182" s="396" t="s">
        <v>14</v>
      </c>
      <c r="F2182" s="396" t="s">
        <v>15</v>
      </c>
      <c r="G2182" s="361">
        <v>2700</v>
      </c>
      <c r="H2182" s="340">
        <v>59.4</v>
      </c>
      <c r="I2182" s="14">
        <v>22</v>
      </c>
    </row>
    <row r="2183" spans="1:9" ht="30" x14ac:dyDescent="0.25">
      <c r="A2183" s="602"/>
      <c r="B2183" s="582"/>
      <c r="C2183" s="139">
        <v>30192131</v>
      </c>
      <c r="D2183" s="140" t="s">
        <v>653</v>
      </c>
      <c r="E2183" s="15" t="s">
        <v>14</v>
      </c>
      <c r="F2183" s="15" t="s">
        <v>15</v>
      </c>
      <c r="G2183" s="16">
        <v>0</v>
      </c>
      <c r="H2183" s="16">
        <v>0</v>
      </c>
      <c r="I2183" s="16">
        <v>100</v>
      </c>
    </row>
    <row r="2184" spans="1:9" x14ac:dyDescent="0.25">
      <c r="A2184" s="602"/>
      <c r="B2184" s="582"/>
      <c r="C2184" s="141" t="s">
        <v>654</v>
      </c>
      <c r="D2184" s="142" t="s">
        <v>23</v>
      </c>
      <c r="E2184" s="12" t="s">
        <v>14</v>
      </c>
      <c r="F2184" s="12" t="s">
        <v>15</v>
      </c>
      <c r="G2184" s="14">
        <v>250</v>
      </c>
      <c r="H2184" s="14">
        <v>15000</v>
      </c>
      <c r="I2184" s="14">
        <v>60</v>
      </c>
    </row>
    <row r="2185" spans="1:9" x14ac:dyDescent="0.25">
      <c r="A2185" s="602"/>
      <c r="B2185" s="582"/>
      <c r="C2185" s="141" t="s">
        <v>6468</v>
      </c>
      <c r="D2185" s="142" t="s">
        <v>21</v>
      </c>
      <c r="E2185" s="396" t="s">
        <v>14</v>
      </c>
      <c r="F2185" s="396" t="s">
        <v>15</v>
      </c>
      <c r="G2185" s="323">
        <v>40</v>
      </c>
      <c r="H2185" s="367">
        <v>20</v>
      </c>
      <c r="I2185" s="366">
        <v>500</v>
      </c>
    </row>
    <row r="2186" spans="1:9" ht="45" x14ac:dyDescent="0.25">
      <c r="A2186" s="602"/>
      <c r="B2186" s="582"/>
      <c r="C2186" s="141" t="s">
        <v>655</v>
      </c>
      <c r="D2186" s="142" t="s">
        <v>325</v>
      </c>
      <c r="E2186" s="12" t="s">
        <v>14</v>
      </c>
      <c r="F2186" s="12" t="s">
        <v>15</v>
      </c>
      <c r="G2186" s="14">
        <v>100</v>
      </c>
      <c r="H2186" s="14">
        <v>3000</v>
      </c>
      <c r="I2186" s="14">
        <v>30</v>
      </c>
    </row>
    <row r="2187" spans="1:9" x14ac:dyDescent="0.25">
      <c r="A2187" s="602"/>
      <c r="B2187" s="582"/>
      <c r="C2187" s="141" t="s">
        <v>656</v>
      </c>
      <c r="D2187" s="142" t="s">
        <v>25</v>
      </c>
      <c r="E2187" s="12" t="s">
        <v>14</v>
      </c>
      <c r="F2187" s="12" t="s">
        <v>15</v>
      </c>
      <c r="G2187" s="14">
        <v>160</v>
      </c>
      <c r="H2187" s="14">
        <v>8000</v>
      </c>
      <c r="I2187" s="14">
        <v>50</v>
      </c>
    </row>
    <row r="2188" spans="1:9" x14ac:dyDescent="0.25">
      <c r="A2188" s="602"/>
      <c r="B2188" s="582"/>
      <c r="C2188" s="141" t="s">
        <v>6469</v>
      </c>
      <c r="D2188" s="142" t="s">
        <v>2302</v>
      </c>
      <c r="E2188" s="396" t="s">
        <v>14</v>
      </c>
      <c r="F2188" s="396" t="s">
        <v>15</v>
      </c>
      <c r="G2188" s="372">
        <v>3800</v>
      </c>
      <c r="H2188" s="373">
        <v>38</v>
      </c>
      <c r="I2188" s="14">
        <v>10</v>
      </c>
    </row>
    <row r="2189" spans="1:9" x14ac:dyDescent="0.25">
      <c r="A2189" s="602"/>
      <c r="B2189" s="582"/>
      <c r="C2189" s="139">
        <v>30192760</v>
      </c>
      <c r="D2189" s="140" t="s">
        <v>657</v>
      </c>
      <c r="E2189" s="15" t="s">
        <v>14</v>
      </c>
      <c r="F2189" s="15" t="s">
        <v>15</v>
      </c>
      <c r="G2189" s="16">
        <v>0</v>
      </c>
      <c r="H2189" s="16">
        <v>0</v>
      </c>
      <c r="I2189" s="16">
        <v>36</v>
      </c>
    </row>
    <row r="2190" spans="1:9" ht="30" x14ac:dyDescent="0.25">
      <c r="A2190" s="602"/>
      <c r="B2190" s="582"/>
      <c r="C2190" s="139">
        <v>30193700</v>
      </c>
      <c r="D2190" s="140" t="s">
        <v>658</v>
      </c>
      <c r="E2190" s="15" t="s">
        <v>14</v>
      </c>
      <c r="F2190" s="15" t="s">
        <v>15</v>
      </c>
      <c r="G2190" s="16">
        <v>0</v>
      </c>
      <c r="H2190" s="16">
        <v>0</v>
      </c>
      <c r="I2190" s="16">
        <v>10</v>
      </c>
    </row>
    <row r="2191" spans="1:9" ht="30" x14ac:dyDescent="0.25">
      <c r="A2191" s="602"/>
      <c r="B2191" s="582"/>
      <c r="C2191" s="139">
        <v>30196100</v>
      </c>
      <c r="D2191" s="140" t="s">
        <v>659</v>
      </c>
      <c r="E2191" s="15" t="s">
        <v>14</v>
      </c>
      <c r="F2191" s="15" t="s">
        <v>15</v>
      </c>
      <c r="G2191" s="16">
        <v>0</v>
      </c>
      <c r="H2191" s="16">
        <v>0</v>
      </c>
      <c r="I2191" s="16">
        <v>25</v>
      </c>
    </row>
    <row r="2192" spans="1:9" x14ac:dyDescent="0.25">
      <c r="A2192" s="602"/>
      <c r="B2192" s="582"/>
      <c r="C2192" s="139">
        <v>30197121</v>
      </c>
      <c r="D2192" s="140" t="s">
        <v>660</v>
      </c>
      <c r="E2192" s="15" t="s">
        <v>14</v>
      </c>
      <c r="F2192" s="15" t="s">
        <v>30</v>
      </c>
      <c r="G2192" s="16">
        <v>0</v>
      </c>
      <c r="H2192" s="16">
        <v>0</v>
      </c>
      <c r="I2192" s="16">
        <v>13</v>
      </c>
    </row>
    <row r="2193" spans="1:9" x14ac:dyDescent="0.25">
      <c r="A2193" s="602"/>
      <c r="B2193" s="582"/>
      <c r="C2193" s="139">
        <v>30197220</v>
      </c>
      <c r="D2193" s="140" t="s">
        <v>661</v>
      </c>
      <c r="E2193" s="15" t="s">
        <v>14</v>
      </c>
      <c r="F2193" s="15" t="s">
        <v>30</v>
      </c>
      <c r="G2193" s="16">
        <v>0</v>
      </c>
      <c r="H2193" s="16">
        <v>0</v>
      </c>
      <c r="I2193" s="16">
        <v>80</v>
      </c>
    </row>
    <row r="2194" spans="1:9" x14ac:dyDescent="0.25">
      <c r="A2194" s="602"/>
      <c r="B2194" s="582"/>
      <c r="C2194" s="139">
        <v>30197220</v>
      </c>
      <c r="D2194" s="140" t="s">
        <v>662</v>
      </c>
      <c r="E2194" s="15" t="s">
        <v>14</v>
      </c>
      <c r="F2194" s="15" t="s">
        <v>30</v>
      </c>
      <c r="G2194" s="16">
        <v>0</v>
      </c>
      <c r="H2194" s="16">
        <v>0</v>
      </c>
      <c r="I2194" s="16">
        <v>150</v>
      </c>
    </row>
    <row r="2195" spans="1:9" ht="45" x14ac:dyDescent="0.25">
      <c r="A2195" s="602"/>
      <c r="B2195" s="582"/>
      <c r="C2195" s="141" t="s">
        <v>6470</v>
      </c>
      <c r="D2195" s="142" t="s">
        <v>6430</v>
      </c>
      <c r="E2195" s="141" t="s">
        <v>14</v>
      </c>
      <c r="F2195" s="141" t="s">
        <v>15</v>
      </c>
      <c r="G2195" s="14">
        <v>420</v>
      </c>
      <c r="H2195" s="360">
        <v>6.3</v>
      </c>
      <c r="I2195" s="14">
        <v>15</v>
      </c>
    </row>
    <row r="2196" spans="1:9" x14ac:dyDescent="0.25">
      <c r="A2196" s="602"/>
      <c r="B2196" s="582"/>
      <c r="C2196" s="139">
        <v>30197230</v>
      </c>
      <c r="D2196" s="140" t="s">
        <v>663</v>
      </c>
      <c r="E2196" s="15" t="s">
        <v>14</v>
      </c>
      <c r="F2196" s="15" t="s">
        <v>15</v>
      </c>
      <c r="G2196" s="16">
        <v>0</v>
      </c>
      <c r="H2196" s="16">
        <v>0</v>
      </c>
      <c r="I2196" s="16">
        <v>30</v>
      </c>
    </row>
    <row r="2197" spans="1:9" x14ac:dyDescent="0.25">
      <c r="A2197" s="602"/>
      <c r="B2197" s="582"/>
      <c r="C2197" s="139">
        <v>30197230</v>
      </c>
      <c r="D2197" s="140" t="s">
        <v>664</v>
      </c>
      <c r="E2197" s="15" t="s">
        <v>14</v>
      </c>
      <c r="F2197" s="15" t="s">
        <v>15</v>
      </c>
      <c r="G2197" s="16">
        <v>0</v>
      </c>
      <c r="H2197" s="16">
        <v>0</v>
      </c>
      <c r="I2197" s="16">
        <v>10</v>
      </c>
    </row>
    <row r="2198" spans="1:9" ht="30" x14ac:dyDescent="0.25">
      <c r="A2198" s="602"/>
      <c r="B2198" s="582"/>
      <c r="C2198" s="141" t="s">
        <v>665</v>
      </c>
      <c r="D2198" s="142" t="s">
        <v>36</v>
      </c>
      <c r="E2198" s="12" t="s">
        <v>14</v>
      </c>
      <c r="F2198" s="12" t="s">
        <v>30</v>
      </c>
      <c r="G2198" s="14">
        <v>1000</v>
      </c>
      <c r="H2198" s="14">
        <v>300000</v>
      </c>
      <c r="I2198" s="14">
        <v>300</v>
      </c>
    </row>
    <row r="2199" spans="1:9" x14ac:dyDescent="0.25">
      <c r="A2199" s="602"/>
      <c r="B2199" s="582"/>
      <c r="C2199" s="141" t="s">
        <v>666</v>
      </c>
      <c r="D2199" s="142" t="s">
        <v>38</v>
      </c>
      <c r="E2199" s="12" t="s">
        <v>14</v>
      </c>
      <c r="F2199" s="12" t="s">
        <v>15</v>
      </c>
      <c r="G2199" s="14">
        <v>70</v>
      </c>
      <c r="H2199" s="14">
        <v>14000</v>
      </c>
      <c r="I2199" s="14">
        <v>200</v>
      </c>
    </row>
    <row r="2200" spans="1:9" x14ac:dyDescent="0.25">
      <c r="A2200" s="602"/>
      <c r="B2200" s="582"/>
      <c r="C2200" s="141" t="s">
        <v>667</v>
      </c>
      <c r="D2200" s="142" t="s">
        <v>40</v>
      </c>
      <c r="E2200" s="12" t="s">
        <v>14</v>
      </c>
      <c r="F2200" s="12" t="s">
        <v>15</v>
      </c>
      <c r="G2200" s="14">
        <v>90</v>
      </c>
      <c r="H2200" s="14">
        <v>22500</v>
      </c>
      <c r="I2200" s="14">
        <v>250</v>
      </c>
    </row>
    <row r="2201" spans="1:9" x14ac:dyDescent="0.25">
      <c r="A2201" s="602"/>
      <c r="B2201" s="582"/>
      <c r="C2201" s="142" t="s">
        <v>6471</v>
      </c>
      <c r="D2201" s="142" t="s">
        <v>4360</v>
      </c>
      <c r="E2201" s="142" t="s">
        <v>14</v>
      </c>
      <c r="F2201" s="142" t="s">
        <v>15</v>
      </c>
      <c r="G2201" s="142">
        <v>100</v>
      </c>
      <c r="H2201" s="403">
        <v>20</v>
      </c>
      <c r="I2201" s="14">
        <v>200</v>
      </c>
    </row>
    <row r="2202" spans="1:9" x14ac:dyDescent="0.25">
      <c r="A2202" s="602"/>
      <c r="B2202" s="582"/>
      <c r="C2202" s="142" t="s">
        <v>6472</v>
      </c>
      <c r="D2202" s="142" t="s">
        <v>6473</v>
      </c>
      <c r="E2202" s="142" t="s">
        <v>14</v>
      </c>
      <c r="F2202" s="142" t="s">
        <v>15</v>
      </c>
      <c r="G2202" s="142">
        <v>1200</v>
      </c>
      <c r="H2202" s="403">
        <v>30</v>
      </c>
      <c r="I2202" s="100">
        <v>25</v>
      </c>
    </row>
    <row r="2203" spans="1:9" x14ac:dyDescent="0.25">
      <c r="A2203" s="602"/>
      <c r="B2203" s="582"/>
      <c r="C2203" s="141">
        <v>30197332</v>
      </c>
      <c r="D2203" s="142" t="s">
        <v>668</v>
      </c>
      <c r="E2203" s="12" t="s">
        <v>14</v>
      </c>
      <c r="F2203" s="12" t="s">
        <v>15</v>
      </c>
      <c r="G2203" s="14">
        <v>0</v>
      </c>
      <c r="H2203" s="14">
        <v>0</v>
      </c>
      <c r="I2203" s="14">
        <v>25</v>
      </c>
    </row>
    <row r="2204" spans="1:9" x14ac:dyDescent="0.25">
      <c r="A2204" s="602"/>
      <c r="B2204" s="582"/>
      <c r="C2204" s="141" t="s">
        <v>669</v>
      </c>
      <c r="D2204" s="142" t="s">
        <v>48</v>
      </c>
      <c r="E2204" s="12" t="s">
        <v>14</v>
      </c>
      <c r="F2204" s="12" t="s">
        <v>49</v>
      </c>
      <c r="G2204" s="14">
        <v>674</v>
      </c>
      <c r="H2204" s="14">
        <v>1736224</v>
      </c>
      <c r="I2204" s="14">
        <v>2576</v>
      </c>
    </row>
    <row r="2205" spans="1:9" x14ac:dyDescent="0.25">
      <c r="A2205" s="602"/>
      <c r="B2205" s="582"/>
      <c r="C2205" s="139">
        <v>30197646</v>
      </c>
      <c r="D2205" s="140" t="s">
        <v>51</v>
      </c>
      <c r="E2205" s="15" t="s">
        <v>14</v>
      </c>
      <c r="F2205" s="15" t="s">
        <v>49</v>
      </c>
      <c r="G2205" s="16">
        <v>0</v>
      </c>
      <c r="H2205" s="16">
        <v>0</v>
      </c>
      <c r="I2205" s="16">
        <v>110</v>
      </c>
    </row>
    <row r="2206" spans="1:9" ht="30" x14ac:dyDescent="0.25">
      <c r="A2206" s="602"/>
      <c r="B2206" s="582"/>
      <c r="C2206" s="141" t="s">
        <v>670</v>
      </c>
      <c r="D2206" s="142" t="s">
        <v>53</v>
      </c>
      <c r="E2206" s="12" t="s">
        <v>14</v>
      </c>
      <c r="F2206" s="12" t="s">
        <v>30</v>
      </c>
      <c r="G2206" s="14">
        <v>180</v>
      </c>
      <c r="H2206" s="14">
        <v>27000</v>
      </c>
      <c r="I2206" s="14">
        <v>150</v>
      </c>
    </row>
    <row r="2207" spans="1:9" x14ac:dyDescent="0.25">
      <c r="A2207" s="602"/>
      <c r="B2207" s="582"/>
      <c r="C2207" s="141" t="s">
        <v>6474</v>
      </c>
      <c r="D2207" s="142" t="s">
        <v>6440</v>
      </c>
      <c r="E2207" s="396" t="s">
        <v>14</v>
      </c>
      <c r="F2207" s="396" t="s">
        <v>15</v>
      </c>
      <c r="G2207" s="14">
        <v>800</v>
      </c>
      <c r="H2207" s="403">
        <v>57.6</v>
      </c>
      <c r="I2207" s="14">
        <v>72</v>
      </c>
    </row>
    <row r="2208" spans="1:9" ht="30" x14ac:dyDescent="0.25">
      <c r="A2208" s="602"/>
      <c r="B2208" s="582"/>
      <c r="C2208" s="141" t="s">
        <v>671</v>
      </c>
      <c r="D2208" s="142" t="s">
        <v>672</v>
      </c>
      <c r="E2208" s="12" t="s">
        <v>14</v>
      </c>
      <c r="F2208" s="12" t="s">
        <v>30</v>
      </c>
      <c r="G2208" s="14">
        <v>1200</v>
      </c>
      <c r="H2208" s="14">
        <v>48000</v>
      </c>
      <c r="I2208" s="14">
        <v>40</v>
      </c>
    </row>
    <row r="2209" spans="1:17" x14ac:dyDescent="0.25">
      <c r="A2209" s="602"/>
      <c r="B2209" s="582"/>
      <c r="C2209" s="141" t="s">
        <v>673</v>
      </c>
      <c r="D2209" s="142" t="s">
        <v>674</v>
      </c>
      <c r="E2209" s="12" t="s">
        <v>14</v>
      </c>
      <c r="F2209" s="12" t="s">
        <v>15</v>
      </c>
      <c r="G2209" s="14">
        <v>700</v>
      </c>
      <c r="H2209" s="14">
        <v>17500</v>
      </c>
      <c r="I2209" s="14">
        <v>25</v>
      </c>
    </row>
    <row r="2210" spans="1:17" x14ac:dyDescent="0.25">
      <c r="A2210" s="602"/>
      <c r="B2210" s="582"/>
      <c r="C2210" s="141" t="s">
        <v>6475</v>
      </c>
      <c r="D2210" s="142" t="s">
        <v>6476</v>
      </c>
      <c r="E2210" s="396" t="s">
        <v>14</v>
      </c>
      <c r="F2210" s="396" t="s">
        <v>49</v>
      </c>
      <c r="G2210" s="14">
        <v>800</v>
      </c>
      <c r="H2210" s="403">
        <v>28.8</v>
      </c>
      <c r="I2210" s="14">
        <v>36</v>
      </c>
    </row>
    <row r="2211" spans="1:17" ht="30" x14ac:dyDescent="0.25">
      <c r="A2211" s="602"/>
      <c r="B2211" s="582"/>
      <c r="C2211" s="141" t="s">
        <v>675</v>
      </c>
      <c r="D2211" s="142" t="s">
        <v>676</v>
      </c>
      <c r="E2211" s="12" t="s">
        <v>14</v>
      </c>
      <c r="F2211" s="12" t="s">
        <v>15</v>
      </c>
      <c r="G2211" s="14">
        <v>5000</v>
      </c>
      <c r="H2211" s="14">
        <v>100000</v>
      </c>
      <c r="I2211" s="14">
        <v>20</v>
      </c>
    </row>
    <row r="2212" spans="1:17" x14ac:dyDescent="0.25">
      <c r="A2212" s="602"/>
      <c r="B2212" s="582"/>
      <c r="C2212" s="141" t="s">
        <v>677</v>
      </c>
      <c r="D2212" s="142" t="s">
        <v>348</v>
      </c>
      <c r="E2212" s="12" t="s">
        <v>14</v>
      </c>
      <c r="F2212" s="12" t="s">
        <v>15</v>
      </c>
      <c r="G2212" s="14">
        <v>300</v>
      </c>
      <c r="H2212" s="14">
        <v>4500</v>
      </c>
      <c r="I2212" s="14">
        <v>15</v>
      </c>
      <c r="K2212" s="192"/>
      <c r="L2212" s="192"/>
    </row>
    <row r="2213" spans="1:17" x14ac:dyDescent="0.25">
      <c r="A2213" s="602"/>
      <c r="B2213" s="582"/>
      <c r="C2213" s="141" t="s">
        <v>678</v>
      </c>
      <c r="D2213" s="142" t="s">
        <v>679</v>
      </c>
      <c r="E2213" s="12" t="s">
        <v>14</v>
      </c>
      <c r="F2213" s="12" t="s">
        <v>15</v>
      </c>
      <c r="G2213" s="14">
        <v>500</v>
      </c>
      <c r="H2213" s="14">
        <v>5000</v>
      </c>
      <c r="I2213" s="14">
        <v>10</v>
      </c>
      <c r="K2213" s="192"/>
      <c r="L2213" s="192"/>
      <c r="M2213" s="190"/>
      <c r="N2213" s="190"/>
      <c r="O2213" s="191"/>
      <c r="P2213" s="191"/>
      <c r="Q2213" s="191"/>
    </row>
    <row r="2214" spans="1:17" x14ac:dyDescent="0.25">
      <c r="A2214" s="602"/>
      <c r="B2214" s="582"/>
      <c r="C2214" s="141" t="s">
        <v>680</v>
      </c>
      <c r="D2214" s="142" t="s">
        <v>358</v>
      </c>
      <c r="E2214" s="12" t="s">
        <v>14</v>
      </c>
      <c r="F2214" s="12" t="s">
        <v>15</v>
      </c>
      <c r="G2214" s="14">
        <v>170</v>
      </c>
      <c r="H2214" s="14">
        <v>8500</v>
      </c>
      <c r="I2214" s="14">
        <v>50</v>
      </c>
      <c r="K2214" s="192"/>
      <c r="L2214" s="192"/>
    </row>
    <row r="2215" spans="1:17" x14ac:dyDescent="0.25">
      <c r="A2215" s="602"/>
      <c r="B2215" s="582">
        <v>4264</v>
      </c>
      <c r="C2215" s="141" t="s">
        <v>359</v>
      </c>
      <c r="D2215" s="142" t="s">
        <v>65</v>
      </c>
      <c r="E2215" s="12" t="s">
        <v>14</v>
      </c>
      <c r="F2215" s="12" t="s">
        <v>66</v>
      </c>
      <c r="G2215" s="14">
        <v>470</v>
      </c>
      <c r="H2215" s="14">
        <v>13160000</v>
      </c>
      <c r="I2215" s="14">
        <v>28000</v>
      </c>
    </row>
    <row r="2216" spans="1:17" x14ac:dyDescent="0.25">
      <c r="A2216" s="602"/>
      <c r="B2216" s="595">
        <v>4267</v>
      </c>
      <c r="C2216" s="396" t="s">
        <v>6450</v>
      </c>
      <c r="D2216" s="241" t="s">
        <v>6451</v>
      </c>
      <c r="E2216" s="396" t="s">
        <v>14</v>
      </c>
      <c r="F2216" s="396" t="s">
        <v>15</v>
      </c>
      <c r="G2216" s="372">
        <v>200</v>
      </c>
      <c r="H2216" s="373">
        <v>1.2</v>
      </c>
      <c r="I2216" s="14">
        <v>6</v>
      </c>
    </row>
    <row r="2217" spans="1:17" x14ac:dyDescent="0.25">
      <c r="A2217" s="602"/>
      <c r="B2217" s="596"/>
      <c r="C2217" s="396" t="s">
        <v>6452</v>
      </c>
      <c r="D2217" s="241" t="s">
        <v>103</v>
      </c>
      <c r="E2217" s="396" t="s">
        <v>14</v>
      </c>
      <c r="F2217" s="396" t="s">
        <v>66</v>
      </c>
      <c r="G2217" s="372">
        <v>750</v>
      </c>
      <c r="H2217" s="373">
        <v>2.25</v>
      </c>
      <c r="I2217" s="14">
        <v>3</v>
      </c>
    </row>
    <row r="2218" spans="1:17" ht="30" x14ac:dyDescent="0.25">
      <c r="A2218" s="602"/>
      <c r="B2218" s="596"/>
      <c r="C2218" s="396" t="s">
        <v>681</v>
      </c>
      <c r="D2218" s="241" t="s">
        <v>682</v>
      </c>
      <c r="E2218" s="396" t="s">
        <v>14</v>
      </c>
      <c r="F2218" s="396" t="s">
        <v>15</v>
      </c>
      <c r="G2218" s="14">
        <v>1000</v>
      </c>
      <c r="H2218" s="14">
        <v>10000</v>
      </c>
      <c r="I2218" s="14">
        <v>10</v>
      </c>
    </row>
    <row r="2219" spans="1:17" ht="30" x14ac:dyDescent="0.25">
      <c r="A2219" s="602"/>
      <c r="B2219" s="596"/>
      <c r="C2219" s="396" t="s">
        <v>6453</v>
      </c>
      <c r="D2219" s="241" t="s">
        <v>6454</v>
      </c>
      <c r="E2219" s="396" t="s">
        <v>14</v>
      </c>
      <c r="F2219" s="396" t="s">
        <v>15</v>
      </c>
      <c r="G2219" s="366">
        <v>50</v>
      </c>
      <c r="H2219" s="367">
        <v>75</v>
      </c>
      <c r="I2219" s="14">
        <v>1500</v>
      </c>
    </row>
    <row r="2220" spans="1:17" x14ac:dyDescent="0.25">
      <c r="A2220" s="602"/>
      <c r="B2220" s="596"/>
      <c r="C2220" s="396" t="s">
        <v>684</v>
      </c>
      <c r="D2220" s="241" t="s">
        <v>82</v>
      </c>
      <c r="E2220" s="12" t="s">
        <v>14</v>
      </c>
      <c r="F2220" s="12" t="s">
        <v>15</v>
      </c>
      <c r="G2220" s="14">
        <v>160</v>
      </c>
      <c r="H2220" s="14">
        <v>120000</v>
      </c>
      <c r="I2220" s="14">
        <v>750</v>
      </c>
    </row>
    <row r="2221" spans="1:17" x14ac:dyDescent="0.25">
      <c r="A2221" s="602"/>
      <c r="B2221" s="596"/>
      <c r="C2221" s="396" t="s">
        <v>6455</v>
      </c>
      <c r="D2221" s="241" t="s">
        <v>6456</v>
      </c>
      <c r="E2221" s="396" t="s">
        <v>14</v>
      </c>
      <c r="F2221" s="396" t="s">
        <v>15</v>
      </c>
      <c r="G2221" s="399">
        <v>240</v>
      </c>
      <c r="H2221" s="360">
        <v>7.2</v>
      </c>
      <c r="I2221" s="404">
        <v>30</v>
      </c>
    </row>
    <row r="2222" spans="1:17" x14ac:dyDescent="0.25">
      <c r="A2222" s="602"/>
      <c r="B2222" s="596"/>
      <c r="C2222" s="396" t="s">
        <v>6457</v>
      </c>
      <c r="D2222" s="241" t="s">
        <v>6458</v>
      </c>
      <c r="E2222" s="396" t="s">
        <v>14</v>
      </c>
      <c r="F2222" s="396" t="s">
        <v>15</v>
      </c>
      <c r="G2222" s="100">
        <v>1700</v>
      </c>
      <c r="H2222" s="403">
        <v>17</v>
      </c>
      <c r="I2222" s="100">
        <v>10</v>
      </c>
    </row>
    <row r="2223" spans="1:17" x14ac:dyDescent="0.25">
      <c r="A2223" s="602"/>
      <c r="B2223" s="596"/>
      <c r="C2223" s="141" t="s">
        <v>687</v>
      </c>
      <c r="D2223" s="142" t="s">
        <v>416</v>
      </c>
      <c r="E2223" s="12" t="s">
        <v>14</v>
      </c>
      <c r="F2223" s="12" t="s">
        <v>30</v>
      </c>
      <c r="G2223" s="14">
        <v>108</v>
      </c>
      <c r="H2223" s="14">
        <v>64800</v>
      </c>
      <c r="I2223" s="14">
        <v>600</v>
      </c>
    </row>
    <row r="2224" spans="1:17" ht="30" x14ac:dyDescent="0.25">
      <c r="A2224" s="602"/>
      <c r="B2224" s="596"/>
      <c r="C2224" s="141" t="s">
        <v>688</v>
      </c>
      <c r="D2224" s="142" t="s">
        <v>689</v>
      </c>
      <c r="E2224" s="12" t="s">
        <v>14</v>
      </c>
      <c r="F2224" s="12" t="s">
        <v>30</v>
      </c>
      <c r="G2224" s="14">
        <v>300</v>
      </c>
      <c r="H2224" s="14">
        <v>90000</v>
      </c>
      <c r="I2224" s="14">
        <v>300</v>
      </c>
    </row>
    <row r="2225" spans="1:9" x14ac:dyDescent="0.25">
      <c r="A2225" s="602"/>
      <c r="B2225" s="596"/>
      <c r="C2225" s="141" t="s">
        <v>690</v>
      </c>
      <c r="D2225" s="142" t="s">
        <v>691</v>
      </c>
      <c r="E2225" s="12" t="s">
        <v>14</v>
      </c>
      <c r="F2225" s="12" t="s">
        <v>470</v>
      </c>
      <c r="G2225" s="14">
        <v>2000</v>
      </c>
      <c r="H2225" s="14">
        <v>4000</v>
      </c>
      <c r="I2225" s="14">
        <v>2</v>
      </c>
    </row>
    <row r="2226" spans="1:9" x14ac:dyDescent="0.25">
      <c r="A2226" s="602"/>
      <c r="B2226" s="596"/>
      <c r="C2226" s="141" t="s">
        <v>692</v>
      </c>
      <c r="D2226" s="142" t="s">
        <v>92</v>
      </c>
      <c r="E2226" s="12" t="s">
        <v>693</v>
      </c>
      <c r="F2226" s="12" t="s">
        <v>15</v>
      </c>
      <c r="G2226" s="14">
        <v>500</v>
      </c>
      <c r="H2226" s="14">
        <v>25000</v>
      </c>
      <c r="I2226" s="14">
        <v>50</v>
      </c>
    </row>
    <row r="2227" spans="1:9" x14ac:dyDescent="0.25">
      <c r="A2227" s="602"/>
      <c r="B2227" s="596"/>
      <c r="C2227" s="139">
        <v>39831240</v>
      </c>
      <c r="D2227" s="140" t="s">
        <v>694</v>
      </c>
      <c r="E2227" s="15" t="s">
        <v>14</v>
      </c>
      <c r="F2227" s="15" t="s">
        <v>66</v>
      </c>
      <c r="G2227" s="16">
        <v>0</v>
      </c>
      <c r="H2227" s="16">
        <v>0</v>
      </c>
      <c r="I2227" s="16">
        <v>4</v>
      </c>
    </row>
    <row r="2228" spans="1:9" x14ac:dyDescent="0.25">
      <c r="A2228" s="602"/>
      <c r="B2228" s="596"/>
      <c r="C2228" s="139">
        <v>39831245</v>
      </c>
      <c r="D2228" s="140" t="s">
        <v>99</v>
      </c>
      <c r="E2228" s="15" t="s">
        <v>14</v>
      </c>
      <c r="F2228" s="15" t="s">
        <v>66</v>
      </c>
      <c r="G2228" s="16">
        <v>0</v>
      </c>
      <c r="H2228" s="16">
        <v>0</v>
      </c>
      <c r="I2228" s="16">
        <v>90</v>
      </c>
    </row>
    <row r="2229" spans="1:9" x14ac:dyDescent="0.25">
      <c r="A2229" s="602"/>
      <c r="B2229" s="596"/>
      <c r="C2229" s="141" t="s">
        <v>695</v>
      </c>
      <c r="D2229" s="142" t="s">
        <v>101</v>
      </c>
      <c r="E2229" s="12" t="s">
        <v>14</v>
      </c>
      <c r="F2229" s="12" t="s">
        <v>66</v>
      </c>
      <c r="G2229" s="14">
        <v>900</v>
      </c>
      <c r="H2229" s="14">
        <v>7200</v>
      </c>
      <c r="I2229" s="14">
        <v>8</v>
      </c>
    </row>
    <row r="2230" spans="1:9" x14ac:dyDescent="0.25">
      <c r="A2230" s="602"/>
      <c r="B2230" s="596"/>
      <c r="C2230" s="142" t="s">
        <v>6459</v>
      </c>
      <c r="D2230" s="142" t="s">
        <v>6460</v>
      </c>
      <c r="E2230" s="396" t="s">
        <v>14</v>
      </c>
      <c r="F2230" s="396" t="s">
        <v>15</v>
      </c>
      <c r="G2230" s="372">
        <v>2200</v>
      </c>
      <c r="H2230" s="373">
        <v>22</v>
      </c>
      <c r="I2230" s="14">
        <v>10</v>
      </c>
    </row>
    <row r="2231" spans="1:9" s="8" customFormat="1" x14ac:dyDescent="0.25">
      <c r="A2231" s="602"/>
      <c r="B2231" s="596"/>
      <c r="C2231" s="139">
        <v>39831282</v>
      </c>
      <c r="D2231" s="140" t="s">
        <v>433</v>
      </c>
      <c r="E2231" s="15" t="s">
        <v>14</v>
      </c>
      <c r="F2231" s="15" t="s">
        <v>15</v>
      </c>
      <c r="G2231" s="16">
        <v>0</v>
      </c>
      <c r="H2231" s="16">
        <v>0</v>
      </c>
      <c r="I2231" s="16">
        <v>25</v>
      </c>
    </row>
    <row r="2232" spans="1:9" x14ac:dyDescent="0.25">
      <c r="A2232" s="602"/>
      <c r="B2232" s="596"/>
      <c r="C2232" s="141" t="s">
        <v>696</v>
      </c>
      <c r="D2232" s="142" t="s">
        <v>105</v>
      </c>
      <c r="E2232" s="12" t="s">
        <v>14</v>
      </c>
      <c r="F2232" s="12" t="s">
        <v>15</v>
      </c>
      <c r="G2232" s="14">
        <v>800</v>
      </c>
      <c r="H2232" s="14">
        <v>6400</v>
      </c>
      <c r="I2232" s="14">
        <v>8</v>
      </c>
    </row>
    <row r="2233" spans="1:9" x14ac:dyDescent="0.25">
      <c r="A2233" s="602"/>
      <c r="B2233" s="596"/>
      <c r="C2233" s="141" t="s">
        <v>697</v>
      </c>
      <c r="D2233" s="142" t="s">
        <v>107</v>
      </c>
      <c r="E2233" s="12" t="s">
        <v>14</v>
      </c>
      <c r="F2233" s="12" t="s">
        <v>15</v>
      </c>
      <c r="G2233" s="14">
        <v>800</v>
      </c>
      <c r="H2233" s="14">
        <v>4000</v>
      </c>
      <c r="I2233" s="14">
        <v>5</v>
      </c>
    </row>
    <row r="2234" spans="1:9" ht="30" x14ac:dyDescent="0.25">
      <c r="A2234" s="602"/>
      <c r="B2234" s="596"/>
      <c r="C2234" s="141" t="s">
        <v>698</v>
      </c>
      <c r="D2234" s="142" t="s">
        <v>699</v>
      </c>
      <c r="E2234" s="12" t="s">
        <v>14</v>
      </c>
      <c r="F2234" s="12" t="s">
        <v>66</v>
      </c>
      <c r="G2234" s="14">
        <v>52</v>
      </c>
      <c r="H2234" s="14">
        <v>136500</v>
      </c>
      <c r="I2234" s="14">
        <v>2625</v>
      </c>
    </row>
    <row r="2235" spans="1:9" x14ac:dyDescent="0.25">
      <c r="A2235" s="602"/>
      <c r="B2235" s="596"/>
      <c r="C2235" s="142" t="s">
        <v>700</v>
      </c>
      <c r="D2235" s="142" t="s">
        <v>701</v>
      </c>
      <c r="E2235" s="142" t="s">
        <v>14</v>
      </c>
      <c r="F2235" s="142" t="s">
        <v>66</v>
      </c>
      <c r="G2235" s="14">
        <v>126</v>
      </c>
      <c r="H2235" s="14">
        <v>12600</v>
      </c>
      <c r="I2235" s="14">
        <v>100</v>
      </c>
    </row>
    <row r="2236" spans="1:9" x14ac:dyDescent="0.25">
      <c r="A2236" s="602"/>
      <c r="B2236" s="596"/>
      <c r="C2236" s="142" t="s">
        <v>6461</v>
      </c>
      <c r="D2236" s="142" t="s">
        <v>6462</v>
      </c>
      <c r="E2236" s="142" t="s">
        <v>14</v>
      </c>
      <c r="F2236" s="142" t="s">
        <v>15</v>
      </c>
      <c r="G2236" s="399">
        <v>6000</v>
      </c>
      <c r="H2236" s="360">
        <v>12</v>
      </c>
      <c r="I2236" s="14">
        <v>2</v>
      </c>
    </row>
    <row r="2237" spans="1:9" x14ac:dyDescent="0.25">
      <c r="A2237" s="602"/>
      <c r="B2237" s="596"/>
      <c r="C2237" s="142" t="s">
        <v>6463</v>
      </c>
      <c r="D2237" s="142" t="s">
        <v>685</v>
      </c>
      <c r="E2237" s="142" t="s">
        <v>14</v>
      </c>
      <c r="F2237" s="142" t="s">
        <v>15</v>
      </c>
      <c r="G2237" s="399">
        <v>450</v>
      </c>
      <c r="H2237" s="360">
        <v>13.5</v>
      </c>
      <c r="I2237" s="14">
        <v>30</v>
      </c>
    </row>
    <row r="2238" spans="1:9" x14ac:dyDescent="0.25">
      <c r="A2238" s="602"/>
      <c r="B2238" s="596"/>
      <c r="C2238" s="142" t="s">
        <v>6464</v>
      </c>
      <c r="D2238" s="142" t="s">
        <v>6465</v>
      </c>
      <c r="E2238" s="142" t="s">
        <v>14</v>
      </c>
      <c r="F2238" s="142" t="s">
        <v>15</v>
      </c>
      <c r="G2238" s="399">
        <v>1500</v>
      </c>
      <c r="H2238" s="360">
        <v>138</v>
      </c>
      <c r="I2238" s="14">
        <v>92</v>
      </c>
    </row>
    <row r="2239" spans="1:9" x14ac:dyDescent="0.25">
      <c r="A2239" s="602"/>
      <c r="B2239" s="597"/>
      <c r="C2239" s="141" t="s">
        <v>703</v>
      </c>
      <c r="D2239" s="142" t="s">
        <v>453</v>
      </c>
      <c r="E2239" s="12" t="s">
        <v>14</v>
      </c>
      <c r="F2239" s="12" t="s">
        <v>15</v>
      </c>
      <c r="G2239" s="14">
        <v>6000</v>
      </c>
      <c r="H2239" s="14">
        <v>120000</v>
      </c>
      <c r="I2239" s="14">
        <v>20</v>
      </c>
    </row>
    <row r="2240" spans="1:9" x14ac:dyDescent="0.25">
      <c r="A2240" s="602"/>
      <c r="B2240" s="582">
        <v>5122</v>
      </c>
      <c r="C2240" s="141" t="s">
        <v>704</v>
      </c>
      <c r="D2240" s="142" t="s">
        <v>115</v>
      </c>
      <c r="E2240" s="12" t="s">
        <v>14</v>
      </c>
      <c r="F2240" s="12" t="s">
        <v>15</v>
      </c>
      <c r="G2240" s="14">
        <v>285000</v>
      </c>
      <c r="H2240" s="14">
        <v>1710000</v>
      </c>
      <c r="I2240" s="14">
        <v>6</v>
      </c>
    </row>
    <row r="2241" spans="1:9" ht="30" x14ac:dyDescent="0.25">
      <c r="A2241" s="602"/>
      <c r="B2241" s="582"/>
      <c r="C2241" s="141" t="s">
        <v>705</v>
      </c>
      <c r="D2241" s="142" t="s">
        <v>706</v>
      </c>
      <c r="E2241" s="12" t="s">
        <v>14</v>
      </c>
      <c r="F2241" s="12" t="s">
        <v>15</v>
      </c>
      <c r="G2241" s="14">
        <v>50000</v>
      </c>
      <c r="H2241" s="14">
        <v>100000</v>
      </c>
      <c r="I2241" s="14">
        <v>2</v>
      </c>
    </row>
    <row r="2242" spans="1:9" x14ac:dyDescent="0.25">
      <c r="A2242" s="602"/>
      <c r="B2242" s="582"/>
      <c r="C2242" s="141" t="s">
        <v>707</v>
      </c>
      <c r="D2242" s="142" t="s">
        <v>708</v>
      </c>
      <c r="E2242" s="12" t="s">
        <v>14</v>
      </c>
      <c r="F2242" s="12" t="s">
        <v>15</v>
      </c>
      <c r="G2242" s="14">
        <v>77000</v>
      </c>
      <c r="H2242" s="14">
        <v>462000</v>
      </c>
      <c r="I2242" s="14">
        <v>6</v>
      </c>
    </row>
    <row r="2243" spans="1:9" x14ac:dyDescent="0.25">
      <c r="A2243" s="602"/>
      <c r="B2243" s="582"/>
      <c r="C2243" s="141" t="s">
        <v>709</v>
      </c>
      <c r="D2243" s="142" t="s">
        <v>710</v>
      </c>
      <c r="E2243" s="12" t="s">
        <v>14</v>
      </c>
      <c r="F2243" s="12" t="s">
        <v>15</v>
      </c>
      <c r="G2243" s="14">
        <v>90000</v>
      </c>
      <c r="H2243" s="14">
        <v>180000</v>
      </c>
      <c r="I2243" s="14">
        <v>2</v>
      </c>
    </row>
    <row r="2244" spans="1:9" x14ac:dyDescent="0.25">
      <c r="A2244" s="602"/>
      <c r="B2244" s="582"/>
      <c r="C2244" s="141" t="s">
        <v>712</v>
      </c>
      <c r="D2244" s="142" t="s">
        <v>711</v>
      </c>
      <c r="E2244" s="12" t="s">
        <v>14</v>
      </c>
      <c r="F2244" s="12" t="s">
        <v>15</v>
      </c>
      <c r="G2244" s="14">
        <v>31000</v>
      </c>
      <c r="H2244" s="14">
        <v>248000</v>
      </c>
      <c r="I2244" s="14">
        <v>8</v>
      </c>
    </row>
    <row r="2245" spans="1:9" x14ac:dyDescent="0.25">
      <c r="A2245" s="602"/>
      <c r="B2245" s="582"/>
      <c r="C2245" s="141" t="s">
        <v>6644</v>
      </c>
      <c r="D2245" s="142" t="s">
        <v>711</v>
      </c>
      <c r="E2245" s="12" t="s">
        <v>14</v>
      </c>
      <c r="F2245" s="12" t="s">
        <v>15</v>
      </c>
      <c r="G2245" s="14">
        <v>40000</v>
      </c>
      <c r="H2245" s="14">
        <v>120000</v>
      </c>
      <c r="I2245" s="14">
        <v>3</v>
      </c>
    </row>
    <row r="2246" spans="1:9" x14ac:dyDescent="0.25">
      <c r="A2246" s="602"/>
      <c r="B2246" s="582"/>
      <c r="C2246" s="141" t="s">
        <v>6643</v>
      </c>
      <c r="D2246" s="142" t="s">
        <v>462</v>
      </c>
      <c r="E2246" s="12" t="s">
        <v>14</v>
      </c>
      <c r="F2246" s="12" t="s">
        <v>15</v>
      </c>
      <c r="G2246" s="14">
        <v>210000</v>
      </c>
      <c r="H2246" s="14">
        <v>210000</v>
      </c>
      <c r="I2246" s="14">
        <v>1</v>
      </c>
    </row>
    <row r="2247" spans="1:9" ht="30" x14ac:dyDescent="0.25">
      <c r="A2247" s="602"/>
      <c r="B2247" s="582"/>
      <c r="C2247" s="141" t="s">
        <v>713</v>
      </c>
      <c r="D2247" s="142" t="s">
        <v>465</v>
      </c>
      <c r="E2247" s="12" t="s">
        <v>14</v>
      </c>
      <c r="F2247" s="12" t="s">
        <v>15</v>
      </c>
      <c r="G2247" s="14">
        <v>10395</v>
      </c>
      <c r="H2247" s="14">
        <v>207900</v>
      </c>
      <c r="I2247" s="14">
        <v>20</v>
      </c>
    </row>
    <row r="2248" spans="1:9" x14ac:dyDescent="0.25">
      <c r="A2248" s="602"/>
      <c r="B2248" s="582"/>
      <c r="C2248" s="141" t="s">
        <v>714</v>
      </c>
      <c r="D2248" s="142" t="s">
        <v>715</v>
      </c>
      <c r="E2248" s="12" t="s">
        <v>14</v>
      </c>
      <c r="F2248" s="12" t="s">
        <v>15</v>
      </c>
      <c r="G2248" s="14">
        <v>40000</v>
      </c>
      <c r="H2248" s="14">
        <v>320000</v>
      </c>
      <c r="I2248" s="14">
        <v>8</v>
      </c>
    </row>
    <row r="2249" spans="1:9" s="8" customFormat="1" ht="30" x14ac:dyDescent="0.25">
      <c r="A2249" s="602"/>
      <c r="B2249" s="582"/>
      <c r="C2249" s="139">
        <v>39132100</v>
      </c>
      <c r="D2249" s="140" t="s">
        <v>716</v>
      </c>
      <c r="E2249" s="15" t="s">
        <v>14</v>
      </c>
      <c r="F2249" s="15" t="s">
        <v>15</v>
      </c>
      <c r="G2249" s="16">
        <v>69120</v>
      </c>
      <c r="H2249" s="16">
        <v>345600</v>
      </c>
      <c r="I2249" s="16">
        <v>5</v>
      </c>
    </row>
    <row r="2250" spans="1:9" x14ac:dyDescent="0.25">
      <c r="A2250" s="602"/>
      <c r="B2250" s="582"/>
      <c r="C2250" s="141" t="s">
        <v>717</v>
      </c>
      <c r="D2250" s="142" t="s">
        <v>468</v>
      </c>
      <c r="E2250" s="12" t="s">
        <v>14</v>
      </c>
      <c r="F2250" s="12" t="s">
        <v>15</v>
      </c>
      <c r="G2250" s="14">
        <v>24600</v>
      </c>
      <c r="H2250" s="14">
        <v>246000</v>
      </c>
      <c r="I2250" s="14">
        <v>10</v>
      </c>
    </row>
    <row r="2251" spans="1:9" x14ac:dyDescent="0.25">
      <c r="A2251" s="602"/>
      <c r="B2251" s="582"/>
      <c r="C2251" s="141" t="s">
        <v>6645</v>
      </c>
      <c r="D2251" s="142" t="s">
        <v>6646</v>
      </c>
      <c r="E2251" s="12" t="s">
        <v>14</v>
      </c>
      <c r="F2251" s="12" t="s">
        <v>470</v>
      </c>
      <c r="G2251" s="14">
        <v>5000</v>
      </c>
      <c r="H2251" s="14">
        <v>75000</v>
      </c>
      <c r="I2251" s="14">
        <v>15</v>
      </c>
    </row>
    <row r="2252" spans="1:9" x14ac:dyDescent="0.25">
      <c r="A2252" s="602"/>
      <c r="B2252" s="582"/>
      <c r="C2252" s="141" t="s">
        <v>719</v>
      </c>
      <c r="D2252" s="142" t="s">
        <v>720</v>
      </c>
      <c r="E2252" s="12" t="s">
        <v>14</v>
      </c>
      <c r="F2252" s="12" t="s">
        <v>15</v>
      </c>
      <c r="G2252" s="14">
        <v>99882</v>
      </c>
      <c r="H2252" s="14">
        <v>199764</v>
      </c>
      <c r="I2252" s="14">
        <v>2</v>
      </c>
    </row>
    <row r="2253" spans="1:9" x14ac:dyDescent="0.25">
      <c r="A2253" s="602"/>
      <c r="B2253" s="582"/>
      <c r="C2253" s="141" t="s">
        <v>721</v>
      </c>
      <c r="D2253" s="142" t="s">
        <v>722</v>
      </c>
      <c r="E2253" s="12" t="s">
        <v>14</v>
      </c>
      <c r="F2253" s="12" t="s">
        <v>15</v>
      </c>
      <c r="G2253" s="14">
        <v>200000</v>
      </c>
      <c r="H2253" s="14">
        <v>800000</v>
      </c>
      <c r="I2253" s="14">
        <v>4</v>
      </c>
    </row>
    <row r="2254" spans="1:9" x14ac:dyDescent="0.25">
      <c r="A2254" s="602"/>
      <c r="B2254" s="582"/>
      <c r="C2254" s="141" t="s">
        <v>723</v>
      </c>
      <c r="D2254" s="142" t="s">
        <v>473</v>
      </c>
      <c r="E2254" s="12" t="s">
        <v>14</v>
      </c>
      <c r="F2254" s="12" t="s">
        <v>15</v>
      </c>
      <c r="G2254" s="14">
        <v>59988</v>
      </c>
      <c r="H2254" s="14">
        <v>119976</v>
      </c>
      <c r="I2254" s="14">
        <v>2</v>
      </c>
    </row>
    <row r="2255" spans="1:9" x14ac:dyDescent="0.25">
      <c r="A2255" s="602"/>
      <c r="B2255" s="544" t="s">
        <v>154</v>
      </c>
      <c r="C2255" s="544"/>
      <c r="D2255" s="544"/>
      <c r="E2255" s="544"/>
      <c r="F2255" s="544"/>
      <c r="G2255" s="544"/>
      <c r="H2255" s="72">
        <v>24500000</v>
      </c>
      <c r="I2255" s="72"/>
    </row>
    <row r="2256" spans="1:9" ht="30" x14ac:dyDescent="0.25">
      <c r="A2256" s="602"/>
      <c r="B2256" s="565">
        <v>4251</v>
      </c>
      <c r="C2256" s="141" t="s">
        <v>5818</v>
      </c>
      <c r="D2256" s="142" t="s">
        <v>5819</v>
      </c>
      <c r="E2256" s="141" t="s">
        <v>126</v>
      </c>
      <c r="F2256" s="141" t="s">
        <v>121</v>
      </c>
      <c r="G2256" s="141">
        <v>511920</v>
      </c>
      <c r="H2256" s="141">
        <v>511920</v>
      </c>
      <c r="I2256" s="337">
        <v>1</v>
      </c>
    </row>
    <row r="2257" spans="1:9" ht="30" x14ac:dyDescent="0.25">
      <c r="A2257" s="602"/>
      <c r="B2257" s="611"/>
      <c r="C2257" s="141" t="s">
        <v>6015</v>
      </c>
      <c r="D2257" s="142" t="s">
        <v>539</v>
      </c>
      <c r="E2257" s="141" t="s">
        <v>126</v>
      </c>
      <c r="F2257" s="141" t="s">
        <v>121</v>
      </c>
      <c r="G2257" s="340">
        <v>3997.489</v>
      </c>
      <c r="H2257" s="340">
        <v>3997.489</v>
      </c>
      <c r="I2257" s="337">
        <v>1</v>
      </c>
    </row>
    <row r="2258" spans="1:9" ht="30" x14ac:dyDescent="0.25">
      <c r="A2258" s="602"/>
      <c r="B2258" s="611"/>
      <c r="C2258" s="141" t="s">
        <v>6641</v>
      </c>
      <c r="D2258" s="141" t="s">
        <v>539</v>
      </c>
      <c r="E2258" s="141" t="s">
        <v>126</v>
      </c>
      <c r="F2258" s="141" t="s">
        <v>121</v>
      </c>
      <c r="G2258" s="141">
        <v>392040</v>
      </c>
      <c r="H2258" s="141">
        <v>392040</v>
      </c>
      <c r="I2258" s="337">
        <v>1</v>
      </c>
    </row>
    <row r="2259" spans="1:9" s="8" customFormat="1" ht="60" x14ac:dyDescent="0.25">
      <c r="A2259" s="602"/>
      <c r="B2259" s="566"/>
      <c r="C2259" s="139">
        <v>45461100</v>
      </c>
      <c r="D2259" s="140" t="s">
        <v>724</v>
      </c>
      <c r="E2259" s="15" t="s">
        <v>126</v>
      </c>
      <c r="F2259" s="15" t="s">
        <v>121</v>
      </c>
      <c r="G2259" s="16">
        <v>23988080</v>
      </c>
      <c r="H2259" s="16">
        <v>23988080</v>
      </c>
      <c r="I2259" s="16">
        <v>1</v>
      </c>
    </row>
    <row r="2260" spans="1:9" x14ac:dyDescent="0.25">
      <c r="A2260" s="602"/>
      <c r="B2260" s="544" t="s">
        <v>118</v>
      </c>
      <c r="C2260" s="544"/>
      <c r="D2260" s="544"/>
      <c r="E2260" s="544"/>
      <c r="F2260" s="544"/>
      <c r="G2260" s="544"/>
      <c r="H2260" s="72">
        <v>49607200</v>
      </c>
      <c r="I2260" s="72"/>
    </row>
    <row r="2261" spans="1:9" s="8" customFormat="1" ht="14.25" customHeight="1" x14ac:dyDescent="0.25">
      <c r="A2261" s="602"/>
      <c r="B2261" s="612">
        <v>4212</v>
      </c>
      <c r="C2261" s="139">
        <v>65211100</v>
      </c>
      <c r="D2261" s="140" t="s">
        <v>119</v>
      </c>
      <c r="E2261" s="15" t="s">
        <v>120</v>
      </c>
      <c r="F2261" s="15" t="s">
        <v>121</v>
      </c>
      <c r="G2261" s="16">
        <v>2798500</v>
      </c>
      <c r="H2261" s="16">
        <v>2798500</v>
      </c>
      <c r="I2261" s="16">
        <v>1</v>
      </c>
    </row>
    <row r="2262" spans="1:9" s="8" customFormat="1" ht="30" x14ac:dyDescent="0.25">
      <c r="A2262" s="602"/>
      <c r="B2262" s="612"/>
      <c r="C2262" s="139">
        <v>71311280</v>
      </c>
      <c r="D2262" s="140" t="s">
        <v>725</v>
      </c>
      <c r="E2262" s="15" t="s">
        <v>120</v>
      </c>
      <c r="F2262" s="15" t="s">
        <v>121</v>
      </c>
      <c r="G2262" s="16">
        <v>5899900</v>
      </c>
      <c r="H2262" s="16">
        <v>5899900</v>
      </c>
      <c r="I2262" s="16">
        <v>1</v>
      </c>
    </row>
    <row r="2263" spans="1:9" s="8" customFormat="1" ht="30" x14ac:dyDescent="0.25">
      <c r="A2263" s="602"/>
      <c r="B2263" s="582">
        <v>4213</v>
      </c>
      <c r="C2263" s="139">
        <v>63721130</v>
      </c>
      <c r="D2263" s="140" t="s">
        <v>726</v>
      </c>
      <c r="E2263" s="15" t="s">
        <v>120</v>
      </c>
      <c r="F2263" s="15" t="s">
        <v>121</v>
      </c>
      <c r="G2263" s="16">
        <v>300000</v>
      </c>
      <c r="H2263" s="16">
        <v>300000</v>
      </c>
      <c r="I2263" s="16">
        <v>1</v>
      </c>
    </row>
    <row r="2264" spans="1:9" ht="30" x14ac:dyDescent="0.25">
      <c r="A2264" s="602"/>
      <c r="B2264" s="582"/>
      <c r="C2264" s="141" t="s">
        <v>727</v>
      </c>
      <c r="D2264" s="142" t="s">
        <v>728</v>
      </c>
      <c r="E2264" s="12" t="s">
        <v>126</v>
      </c>
      <c r="F2264" s="12" t="s">
        <v>121</v>
      </c>
      <c r="G2264" s="14">
        <v>500000</v>
      </c>
      <c r="H2264" s="14">
        <v>500000</v>
      </c>
      <c r="I2264" s="14">
        <v>1</v>
      </c>
    </row>
    <row r="2265" spans="1:9" ht="30" x14ac:dyDescent="0.25">
      <c r="A2265" s="602"/>
      <c r="B2265" s="582">
        <v>4214</v>
      </c>
      <c r="C2265" s="141" t="s">
        <v>729</v>
      </c>
      <c r="D2265" s="142" t="s">
        <v>128</v>
      </c>
      <c r="E2265" s="12" t="s">
        <v>120</v>
      </c>
      <c r="F2265" s="12" t="s">
        <v>121</v>
      </c>
      <c r="G2265" s="14">
        <v>3750000</v>
      </c>
      <c r="H2265" s="14">
        <v>3750000</v>
      </c>
      <c r="I2265" s="14">
        <v>1</v>
      </c>
    </row>
    <row r="2266" spans="1:9" ht="30" x14ac:dyDescent="0.25">
      <c r="A2266" s="602"/>
      <c r="B2266" s="582"/>
      <c r="C2266" s="141" t="s">
        <v>730</v>
      </c>
      <c r="D2266" s="142" t="s">
        <v>130</v>
      </c>
      <c r="E2266" s="12" t="s">
        <v>14</v>
      </c>
      <c r="F2266" s="12" t="s">
        <v>121</v>
      </c>
      <c r="G2266" s="14">
        <v>2536000</v>
      </c>
      <c r="H2266" s="14">
        <v>2536000</v>
      </c>
      <c r="I2266" s="14">
        <v>1</v>
      </c>
    </row>
    <row r="2267" spans="1:9" s="8" customFormat="1" ht="30" x14ac:dyDescent="0.25">
      <c r="A2267" s="602"/>
      <c r="B2267" s="582"/>
      <c r="C2267" s="139">
        <v>64211130</v>
      </c>
      <c r="D2267" s="140" t="s">
        <v>131</v>
      </c>
      <c r="E2267" s="15" t="s">
        <v>120</v>
      </c>
      <c r="F2267" s="15" t="s">
        <v>121</v>
      </c>
      <c r="G2267" s="16">
        <v>1048800</v>
      </c>
      <c r="H2267" s="16">
        <v>1048800</v>
      </c>
      <c r="I2267" s="16">
        <v>1</v>
      </c>
    </row>
    <row r="2268" spans="1:9" ht="30" x14ac:dyDescent="0.25">
      <c r="A2268" s="602"/>
      <c r="B2268" s="582"/>
      <c r="C2268" s="141" t="s">
        <v>731</v>
      </c>
      <c r="D2268" s="142" t="s">
        <v>133</v>
      </c>
      <c r="E2268" s="12" t="s">
        <v>14</v>
      </c>
      <c r="F2268" s="12" t="s">
        <v>121</v>
      </c>
      <c r="G2268" s="14">
        <v>150000</v>
      </c>
      <c r="H2268" s="14">
        <v>150000</v>
      </c>
      <c r="I2268" s="14">
        <v>1</v>
      </c>
    </row>
    <row r="2269" spans="1:9" s="8" customFormat="1" ht="30" x14ac:dyDescent="0.25">
      <c r="A2269" s="602"/>
      <c r="B2269" s="612">
        <v>4215</v>
      </c>
      <c r="C2269" s="139">
        <v>66511170</v>
      </c>
      <c r="D2269" s="140" t="s">
        <v>135</v>
      </c>
      <c r="E2269" s="15" t="s">
        <v>120</v>
      </c>
      <c r="F2269" s="15" t="s">
        <v>121</v>
      </c>
      <c r="G2269" s="16">
        <v>410000</v>
      </c>
      <c r="H2269" s="16">
        <v>410000</v>
      </c>
      <c r="I2269" s="16">
        <v>1</v>
      </c>
    </row>
    <row r="2270" spans="1:9" x14ac:dyDescent="0.25">
      <c r="A2270" s="602"/>
      <c r="B2270" s="582">
        <v>4231</v>
      </c>
      <c r="C2270" s="141" t="s">
        <v>5448</v>
      </c>
      <c r="D2270" s="142" t="s">
        <v>485</v>
      </c>
      <c r="E2270" s="12" t="s">
        <v>14</v>
      </c>
      <c r="F2270" s="12" t="s">
        <v>121</v>
      </c>
      <c r="G2270" s="14">
        <v>300000</v>
      </c>
      <c r="H2270" s="14">
        <v>300000</v>
      </c>
      <c r="I2270" s="14">
        <v>1</v>
      </c>
    </row>
    <row r="2271" spans="1:9" s="8" customFormat="1" ht="30" x14ac:dyDescent="0.25">
      <c r="A2271" s="602"/>
      <c r="B2271" s="582">
        <v>4232</v>
      </c>
      <c r="C2271" s="139">
        <v>48441300</v>
      </c>
      <c r="D2271" s="140" t="s">
        <v>732</v>
      </c>
      <c r="E2271" s="15" t="s">
        <v>120</v>
      </c>
      <c r="F2271" s="15" t="s">
        <v>121</v>
      </c>
      <c r="G2271" s="16">
        <v>234000</v>
      </c>
      <c r="H2271" s="16">
        <v>234000</v>
      </c>
      <c r="I2271" s="16">
        <v>1</v>
      </c>
    </row>
    <row r="2272" spans="1:9" ht="45" x14ac:dyDescent="0.25">
      <c r="A2272" s="602"/>
      <c r="B2272" s="582"/>
      <c r="C2272" s="141" t="s">
        <v>733</v>
      </c>
      <c r="D2272" s="142" t="s">
        <v>734</v>
      </c>
      <c r="E2272" s="12" t="s">
        <v>14</v>
      </c>
      <c r="F2272" s="12" t="s">
        <v>121</v>
      </c>
      <c r="G2272" s="14">
        <v>180000</v>
      </c>
      <c r="H2272" s="14">
        <v>180000</v>
      </c>
      <c r="I2272" s="14">
        <v>1</v>
      </c>
    </row>
    <row r="2273" spans="1:9" ht="30" x14ac:dyDescent="0.25">
      <c r="A2273" s="602"/>
      <c r="B2273" s="582">
        <v>4234</v>
      </c>
      <c r="C2273" s="141" t="s">
        <v>735</v>
      </c>
      <c r="D2273" s="142" t="s">
        <v>736</v>
      </c>
      <c r="E2273" s="12" t="s">
        <v>14</v>
      </c>
      <c r="F2273" s="12" t="s">
        <v>121</v>
      </c>
      <c r="G2273" s="14">
        <v>200000</v>
      </c>
      <c r="H2273" s="14">
        <v>200000</v>
      </c>
      <c r="I2273" s="14">
        <v>1</v>
      </c>
    </row>
    <row r="2274" spans="1:9" ht="45" x14ac:dyDescent="0.25">
      <c r="A2274" s="602"/>
      <c r="B2274" s="582"/>
      <c r="C2274" s="141" t="s">
        <v>737</v>
      </c>
      <c r="D2274" s="142" t="s">
        <v>738</v>
      </c>
      <c r="E2274" s="12" t="s">
        <v>14</v>
      </c>
      <c r="F2274" s="12" t="s">
        <v>121</v>
      </c>
      <c r="G2274" s="14">
        <v>500</v>
      </c>
      <c r="H2274" s="14">
        <v>500</v>
      </c>
      <c r="I2274" s="14">
        <v>1</v>
      </c>
    </row>
    <row r="2275" spans="1:9" ht="30" x14ac:dyDescent="0.25">
      <c r="A2275" s="602"/>
      <c r="B2275" s="582"/>
      <c r="C2275" s="141" t="s">
        <v>739</v>
      </c>
      <c r="D2275" s="142" t="s">
        <v>740</v>
      </c>
      <c r="E2275" s="12" t="s">
        <v>14</v>
      </c>
      <c r="F2275" s="12" t="s">
        <v>121</v>
      </c>
      <c r="G2275" s="14">
        <v>40000</v>
      </c>
      <c r="H2275" s="14">
        <v>40000</v>
      </c>
      <c r="I2275" s="14">
        <v>1</v>
      </c>
    </row>
    <row r="2276" spans="1:9" ht="30" x14ac:dyDescent="0.25">
      <c r="A2276" s="602"/>
      <c r="B2276" s="582"/>
      <c r="C2276" s="141" t="s">
        <v>741</v>
      </c>
      <c r="D2276" s="142" t="s">
        <v>742</v>
      </c>
      <c r="E2276" s="12" t="s">
        <v>14</v>
      </c>
      <c r="F2276" s="12" t="s">
        <v>121</v>
      </c>
      <c r="G2276" s="14">
        <v>125500</v>
      </c>
      <c r="H2276" s="14">
        <v>125500</v>
      </c>
      <c r="I2276" s="14">
        <v>1</v>
      </c>
    </row>
    <row r="2277" spans="1:9" ht="30" x14ac:dyDescent="0.25">
      <c r="A2277" s="602"/>
      <c r="B2277" s="582"/>
      <c r="C2277" s="141" t="s">
        <v>6649</v>
      </c>
      <c r="D2277" s="141" t="s">
        <v>6647</v>
      </c>
      <c r="E2277" s="141" t="s">
        <v>14</v>
      </c>
      <c r="F2277" s="141" t="s">
        <v>121</v>
      </c>
      <c r="G2277" s="425">
        <v>30000</v>
      </c>
      <c r="H2277" s="425">
        <v>30000</v>
      </c>
      <c r="I2277" s="14">
        <v>1</v>
      </c>
    </row>
    <row r="2278" spans="1:9" ht="30" x14ac:dyDescent="0.25">
      <c r="A2278" s="602"/>
      <c r="B2278" s="582"/>
      <c r="C2278" s="141" t="s">
        <v>6650</v>
      </c>
      <c r="D2278" s="141" t="s">
        <v>6647</v>
      </c>
      <c r="E2278" s="141" t="s">
        <v>14</v>
      </c>
      <c r="F2278" s="141" t="s">
        <v>121</v>
      </c>
      <c r="G2278" s="425">
        <v>24000</v>
      </c>
      <c r="H2278" s="425">
        <v>24000</v>
      </c>
      <c r="I2278" s="14">
        <v>1</v>
      </c>
    </row>
    <row r="2279" spans="1:9" ht="30" x14ac:dyDescent="0.25">
      <c r="A2279" s="602"/>
      <c r="B2279" s="582"/>
      <c r="C2279" s="141" t="s">
        <v>6651</v>
      </c>
      <c r="D2279" s="141" t="s">
        <v>6647</v>
      </c>
      <c r="E2279" s="141" t="s">
        <v>14</v>
      </c>
      <c r="F2279" s="141" t="s">
        <v>121</v>
      </c>
      <c r="G2279" s="425">
        <v>30000</v>
      </c>
      <c r="H2279" s="425">
        <v>30000</v>
      </c>
      <c r="I2279" s="14">
        <v>1</v>
      </c>
    </row>
    <row r="2280" spans="1:9" ht="30" x14ac:dyDescent="0.25">
      <c r="A2280" s="602"/>
      <c r="B2280" s="582"/>
      <c r="C2280" s="141" t="s">
        <v>6652</v>
      </c>
      <c r="D2280" s="141" t="s">
        <v>6647</v>
      </c>
      <c r="E2280" s="141" t="s">
        <v>14</v>
      </c>
      <c r="F2280" s="141" t="s">
        <v>121</v>
      </c>
      <c r="G2280" s="425">
        <v>500</v>
      </c>
      <c r="H2280" s="425">
        <v>500</v>
      </c>
      <c r="I2280" s="14">
        <v>1</v>
      </c>
    </row>
    <row r="2281" spans="1:9" ht="45" x14ac:dyDescent="0.25">
      <c r="A2281" s="602"/>
      <c r="B2281" s="582"/>
      <c r="C2281" s="141" t="s">
        <v>743</v>
      </c>
      <c r="D2281" s="142" t="s">
        <v>744</v>
      </c>
      <c r="E2281" s="12" t="s">
        <v>14</v>
      </c>
      <c r="F2281" s="12" t="s">
        <v>121</v>
      </c>
      <c r="G2281" s="14">
        <v>30000</v>
      </c>
      <c r="H2281" s="14">
        <v>30000</v>
      </c>
      <c r="I2281" s="14">
        <v>1</v>
      </c>
    </row>
    <row r="2282" spans="1:9" ht="60" x14ac:dyDescent="0.25">
      <c r="A2282" s="602"/>
      <c r="B2282" s="582"/>
      <c r="C2282" s="141" t="s">
        <v>745</v>
      </c>
      <c r="D2282" s="142" t="s">
        <v>746</v>
      </c>
      <c r="E2282" s="12" t="s">
        <v>14</v>
      </c>
      <c r="F2282" s="12" t="s">
        <v>121</v>
      </c>
      <c r="G2282" s="14">
        <v>20000</v>
      </c>
      <c r="H2282" s="14">
        <v>20000</v>
      </c>
      <c r="I2282" s="14">
        <v>1</v>
      </c>
    </row>
    <row r="2283" spans="1:9" ht="45" x14ac:dyDescent="0.25">
      <c r="A2283" s="602"/>
      <c r="B2283" s="582"/>
      <c r="C2283" s="141" t="s">
        <v>747</v>
      </c>
      <c r="D2283" s="142" t="s">
        <v>748</v>
      </c>
      <c r="E2283" s="12" t="s">
        <v>14</v>
      </c>
      <c r="F2283" s="12" t="s">
        <v>121</v>
      </c>
      <c r="G2283" s="14">
        <v>10000</v>
      </c>
      <c r="H2283" s="14">
        <v>10000</v>
      </c>
      <c r="I2283" s="14">
        <v>1</v>
      </c>
    </row>
    <row r="2284" spans="1:9" ht="45" x14ac:dyDescent="0.25">
      <c r="A2284" s="602"/>
      <c r="B2284" s="582"/>
      <c r="C2284" s="141" t="s">
        <v>749</v>
      </c>
      <c r="D2284" s="142" t="s">
        <v>750</v>
      </c>
      <c r="E2284" s="12" t="s">
        <v>14</v>
      </c>
      <c r="F2284" s="12" t="s">
        <v>121</v>
      </c>
      <c r="G2284" s="14">
        <v>30000</v>
      </c>
      <c r="H2284" s="14">
        <v>30000</v>
      </c>
      <c r="I2284" s="14">
        <v>1</v>
      </c>
    </row>
    <row r="2285" spans="1:9" ht="45" x14ac:dyDescent="0.25">
      <c r="A2285" s="602"/>
      <c r="B2285" s="582"/>
      <c r="C2285" s="141" t="s">
        <v>751</v>
      </c>
      <c r="D2285" s="142" t="s">
        <v>752</v>
      </c>
      <c r="E2285" s="12" t="s">
        <v>14</v>
      </c>
      <c r="F2285" s="12" t="s">
        <v>121</v>
      </c>
      <c r="G2285" s="14">
        <v>24000</v>
      </c>
      <c r="H2285" s="14">
        <v>24000</v>
      </c>
      <c r="I2285" s="14">
        <v>1</v>
      </c>
    </row>
    <row r="2286" spans="1:9" ht="45" x14ac:dyDescent="0.25">
      <c r="A2286" s="602"/>
      <c r="B2286" s="582"/>
      <c r="C2286" s="141" t="s">
        <v>753</v>
      </c>
      <c r="D2286" s="142" t="s">
        <v>754</v>
      </c>
      <c r="E2286" s="12" t="s">
        <v>14</v>
      </c>
      <c r="F2286" s="12" t="s">
        <v>121</v>
      </c>
      <c r="G2286" s="14">
        <v>20000</v>
      </c>
      <c r="H2286" s="14">
        <v>20000</v>
      </c>
      <c r="I2286" s="14">
        <v>1</v>
      </c>
    </row>
    <row r="2287" spans="1:9" s="8" customFormat="1" ht="30" x14ac:dyDescent="0.25">
      <c r="A2287" s="602"/>
      <c r="B2287" s="612">
        <v>4237</v>
      </c>
      <c r="C2287" s="139">
        <v>79111200</v>
      </c>
      <c r="D2287" s="140" t="s">
        <v>141</v>
      </c>
      <c r="E2287" s="15" t="s">
        <v>120</v>
      </c>
      <c r="F2287" s="15" t="s">
        <v>121</v>
      </c>
      <c r="G2287" s="16">
        <v>1000000</v>
      </c>
      <c r="H2287" s="16">
        <v>1000000</v>
      </c>
      <c r="I2287" s="16">
        <v>1</v>
      </c>
    </row>
    <row r="2288" spans="1:9" ht="45" x14ac:dyDescent="0.25">
      <c r="A2288" s="602"/>
      <c r="B2288" s="582">
        <v>4241</v>
      </c>
      <c r="C2288" s="141" t="s">
        <v>755</v>
      </c>
      <c r="D2288" s="142" t="s">
        <v>142</v>
      </c>
      <c r="E2288" s="12" t="s">
        <v>120</v>
      </c>
      <c r="F2288" s="12" t="s">
        <v>121</v>
      </c>
      <c r="G2288" s="14">
        <v>75000</v>
      </c>
      <c r="H2288" s="14">
        <v>75000</v>
      </c>
      <c r="I2288" s="14">
        <v>1</v>
      </c>
    </row>
    <row r="2289" spans="1:9" ht="45" x14ac:dyDescent="0.25">
      <c r="A2289" s="602"/>
      <c r="B2289" s="582"/>
      <c r="C2289" s="141" t="s">
        <v>756</v>
      </c>
      <c r="D2289" s="142" t="s">
        <v>142</v>
      </c>
      <c r="E2289" s="12" t="s">
        <v>120</v>
      </c>
      <c r="F2289" s="12" t="s">
        <v>121</v>
      </c>
      <c r="G2289" s="14">
        <v>25000</v>
      </c>
      <c r="H2289" s="14">
        <v>25000</v>
      </c>
      <c r="I2289" s="14">
        <v>1</v>
      </c>
    </row>
    <row r="2290" spans="1:9" s="8" customFormat="1" ht="30" x14ac:dyDescent="0.25">
      <c r="A2290" s="602"/>
      <c r="B2290" s="582"/>
      <c r="C2290" s="139">
        <v>79711110</v>
      </c>
      <c r="D2290" s="140" t="s">
        <v>497</v>
      </c>
      <c r="E2290" s="15" t="s">
        <v>120</v>
      </c>
      <c r="F2290" s="15" t="s">
        <v>121</v>
      </c>
      <c r="G2290" s="16">
        <v>75000</v>
      </c>
      <c r="H2290" s="16">
        <v>75000</v>
      </c>
      <c r="I2290" s="16">
        <v>1</v>
      </c>
    </row>
    <row r="2291" spans="1:9" x14ac:dyDescent="0.25">
      <c r="A2291" s="602"/>
      <c r="B2291" s="582"/>
      <c r="C2291" s="141" t="s">
        <v>757</v>
      </c>
      <c r="D2291" s="142" t="s">
        <v>499</v>
      </c>
      <c r="E2291" s="12" t="s">
        <v>14</v>
      </c>
      <c r="F2291" s="12" t="s">
        <v>121</v>
      </c>
      <c r="G2291" s="14">
        <v>325000</v>
      </c>
      <c r="H2291" s="14">
        <v>325000</v>
      </c>
      <c r="I2291" s="14">
        <v>1</v>
      </c>
    </row>
    <row r="2292" spans="1:9" ht="30" x14ac:dyDescent="0.25">
      <c r="A2292" s="602"/>
      <c r="B2292" s="451"/>
      <c r="C2292" s="141" t="s">
        <v>6626</v>
      </c>
      <c r="D2292" s="142" t="s">
        <v>5450</v>
      </c>
      <c r="E2292" s="141" t="s">
        <v>172</v>
      </c>
      <c r="F2292" s="141" t="s">
        <v>121</v>
      </c>
      <c r="G2292" s="141">
        <v>79950</v>
      </c>
      <c r="H2292" s="141">
        <v>79950</v>
      </c>
      <c r="I2292" s="14">
        <v>1</v>
      </c>
    </row>
    <row r="2293" spans="1:9" ht="30" x14ac:dyDescent="0.25">
      <c r="A2293" s="602"/>
      <c r="B2293" s="499"/>
      <c r="C2293" s="141" t="s">
        <v>6835</v>
      </c>
      <c r="D2293" s="141" t="s">
        <v>5450</v>
      </c>
      <c r="E2293" s="141" t="s">
        <v>172</v>
      </c>
      <c r="F2293" s="141" t="s">
        <v>121</v>
      </c>
      <c r="G2293" s="403">
        <v>8</v>
      </c>
      <c r="H2293" s="403">
        <v>8</v>
      </c>
      <c r="I2293" s="14">
        <v>1</v>
      </c>
    </row>
    <row r="2294" spans="1:9" s="8" customFormat="1" ht="45" x14ac:dyDescent="0.25">
      <c r="A2294" s="602"/>
      <c r="B2294" s="612">
        <v>4251</v>
      </c>
      <c r="C2294" s="139">
        <v>71351540</v>
      </c>
      <c r="D2294" s="140" t="s">
        <v>758</v>
      </c>
      <c r="E2294" s="15" t="s">
        <v>126</v>
      </c>
      <c r="F2294" s="15" t="s">
        <v>121</v>
      </c>
      <c r="G2294" s="16">
        <v>24500000</v>
      </c>
      <c r="H2294" s="16">
        <v>24500000</v>
      </c>
      <c r="I2294" s="16">
        <v>1</v>
      </c>
    </row>
    <row r="2295" spans="1:9" s="8" customFormat="1" ht="30" x14ac:dyDescent="0.25">
      <c r="A2295" s="602"/>
      <c r="B2295" s="325">
        <v>4251</v>
      </c>
      <c r="C2295" s="464" t="s">
        <v>5720</v>
      </c>
      <c r="D2295" s="200" t="s">
        <v>5450</v>
      </c>
      <c r="E2295" s="228" t="s">
        <v>172</v>
      </c>
      <c r="F2295" s="325" t="s">
        <v>121</v>
      </c>
      <c r="G2295" s="335">
        <v>10300</v>
      </c>
      <c r="H2295" s="335">
        <v>10300</v>
      </c>
      <c r="I2295" s="53">
        <v>1</v>
      </c>
    </row>
    <row r="2296" spans="1:9" ht="45" x14ac:dyDescent="0.25">
      <c r="A2296" s="602"/>
      <c r="B2296" s="582">
        <v>4252</v>
      </c>
      <c r="C2296" s="141" t="s">
        <v>759</v>
      </c>
      <c r="D2296" s="142" t="s">
        <v>760</v>
      </c>
      <c r="E2296" s="12" t="s">
        <v>126</v>
      </c>
      <c r="F2296" s="12" t="s">
        <v>121</v>
      </c>
      <c r="G2296" s="14">
        <v>1000000</v>
      </c>
      <c r="H2296" s="14">
        <v>1000000</v>
      </c>
      <c r="I2296" s="14">
        <v>1</v>
      </c>
    </row>
    <row r="2297" spans="1:9" ht="30" x14ac:dyDescent="0.25">
      <c r="A2297" s="602"/>
      <c r="B2297" s="582"/>
      <c r="C2297" s="141" t="s">
        <v>761</v>
      </c>
      <c r="D2297" s="142" t="s">
        <v>762</v>
      </c>
      <c r="E2297" s="12" t="s">
        <v>126</v>
      </c>
      <c r="F2297" s="12" t="s">
        <v>121</v>
      </c>
      <c r="G2297" s="14">
        <v>1000000</v>
      </c>
      <c r="H2297" s="14">
        <v>1000000</v>
      </c>
      <c r="I2297" s="14">
        <v>1</v>
      </c>
    </row>
    <row r="2298" spans="1:9" s="8" customFormat="1" ht="30" x14ac:dyDescent="0.25">
      <c r="A2298" s="602"/>
      <c r="B2298" s="582"/>
      <c r="C2298" s="141" t="s">
        <v>5948</v>
      </c>
      <c r="D2298" s="141" t="s">
        <v>5949</v>
      </c>
      <c r="E2298" s="141" t="s">
        <v>126</v>
      </c>
      <c r="F2298" s="141" t="s">
        <v>121</v>
      </c>
      <c r="G2298" s="141">
        <v>700000</v>
      </c>
      <c r="H2298" s="141">
        <v>700000</v>
      </c>
      <c r="I2298" s="141">
        <v>1</v>
      </c>
    </row>
    <row r="2299" spans="1:9" ht="45" x14ac:dyDescent="0.25">
      <c r="A2299" s="602"/>
      <c r="B2299" s="582"/>
      <c r="C2299" s="141" t="s">
        <v>764</v>
      </c>
      <c r="D2299" s="142" t="s">
        <v>509</v>
      </c>
      <c r="E2299" s="12" t="s">
        <v>149</v>
      </c>
      <c r="F2299" s="12" t="s">
        <v>121</v>
      </c>
      <c r="G2299" s="14">
        <v>600000</v>
      </c>
      <c r="H2299" s="14">
        <v>600000</v>
      </c>
      <c r="I2299" s="14">
        <v>1</v>
      </c>
    </row>
    <row r="2300" spans="1:9" ht="60" x14ac:dyDescent="0.25">
      <c r="A2300" s="602"/>
      <c r="B2300" s="582"/>
      <c r="C2300" s="141" t="s">
        <v>765</v>
      </c>
      <c r="D2300" s="142" t="s">
        <v>766</v>
      </c>
      <c r="E2300" s="12" t="s">
        <v>149</v>
      </c>
      <c r="F2300" s="12" t="s">
        <v>121</v>
      </c>
      <c r="G2300" s="14">
        <v>700000</v>
      </c>
      <c r="H2300" s="14">
        <v>700000</v>
      </c>
      <c r="I2300" s="14">
        <v>1</v>
      </c>
    </row>
    <row r="2301" spans="1:9" ht="30" x14ac:dyDescent="0.25">
      <c r="A2301" s="602"/>
      <c r="B2301" s="582"/>
      <c r="C2301" s="141" t="s">
        <v>767</v>
      </c>
      <c r="D2301" s="142" t="s">
        <v>768</v>
      </c>
      <c r="E2301" s="12" t="s">
        <v>149</v>
      </c>
      <c r="F2301" s="12" t="s">
        <v>121</v>
      </c>
      <c r="G2301" s="14">
        <v>100000</v>
      </c>
      <c r="H2301" s="14">
        <v>100000</v>
      </c>
      <c r="I2301" s="14">
        <v>1</v>
      </c>
    </row>
    <row r="2302" spans="1:9" ht="45" x14ac:dyDescent="0.25">
      <c r="A2302" s="602"/>
      <c r="B2302" s="582"/>
      <c r="C2302" s="141" t="s">
        <v>769</v>
      </c>
      <c r="D2302" s="142" t="s">
        <v>770</v>
      </c>
      <c r="E2302" s="12" t="s">
        <v>149</v>
      </c>
      <c r="F2302" s="12" t="s">
        <v>121</v>
      </c>
      <c r="G2302" s="14">
        <v>300000</v>
      </c>
      <c r="H2302" s="14">
        <v>300000</v>
      </c>
      <c r="I2302" s="14">
        <v>1</v>
      </c>
    </row>
    <row r="2303" spans="1:9" ht="60" x14ac:dyDescent="0.25">
      <c r="A2303" s="602"/>
      <c r="B2303" s="582"/>
      <c r="C2303" s="141" t="s">
        <v>771</v>
      </c>
      <c r="D2303" s="142" t="s">
        <v>772</v>
      </c>
      <c r="E2303" s="12" t="s">
        <v>149</v>
      </c>
      <c r="F2303" s="12" t="s">
        <v>121</v>
      </c>
      <c r="G2303" s="14">
        <v>200000</v>
      </c>
      <c r="H2303" s="14">
        <v>200000</v>
      </c>
      <c r="I2303" s="14">
        <v>1</v>
      </c>
    </row>
    <row r="2304" spans="1:9" ht="45" x14ac:dyDescent="0.25">
      <c r="A2304" s="602"/>
      <c r="B2304" s="582"/>
      <c r="C2304" s="141" t="s">
        <v>773</v>
      </c>
      <c r="D2304" s="142" t="s">
        <v>512</v>
      </c>
      <c r="E2304" s="12" t="s">
        <v>149</v>
      </c>
      <c r="F2304" s="12" t="s">
        <v>121</v>
      </c>
      <c r="G2304" s="14">
        <v>100000</v>
      </c>
      <c r="H2304" s="14">
        <v>100000</v>
      </c>
      <c r="I2304" s="14">
        <v>1</v>
      </c>
    </row>
    <row r="2305" spans="1:9" x14ac:dyDescent="0.25">
      <c r="A2305" s="602"/>
      <c r="B2305" s="579" t="s">
        <v>153</v>
      </c>
      <c r="C2305" s="579"/>
      <c r="D2305" s="579"/>
      <c r="E2305" s="579"/>
      <c r="F2305" s="579"/>
      <c r="G2305" s="579"/>
      <c r="H2305" s="2">
        <v>4000000</v>
      </c>
      <c r="I2305" s="2"/>
    </row>
    <row r="2306" spans="1:9" x14ac:dyDescent="0.25">
      <c r="A2306" s="602"/>
      <c r="B2306" s="544" t="s">
        <v>154</v>
      </c>
      <c r="C2306" s="544"/>
      <c r="D2306" s="544"/>
      <c r="E2306" s="544"/>
      <c r="F2306" s="544"/>
      <c r="G2306" s="544"/>
      <c r="H2306" s="72">
        <v>3500000</v>
      </c>
      <c r="I2306" s="72"/>
    </row>
    <row r="2307" spans="1:9" s="8" customFormat="1" ht="30" x14ac:dyDescent="0.25">
      <c r="A2307" s="602"/>
      <c r="B2307" s="612">
        <v>5134</v>
      </c>
      <c r="C2307" s="139">
        <v>71241200</v>
      </c>
      <c r="D2307" s="140" t="s">
        <v>519</v>
      </c>
      <c r="E2307" s="15" t="s">
        <v>126</v>
      </c>
      <c r="F2307" s="15" t="s">
        <v>121</v>
      </c>
      <c r="G2307" s="16">
        <v>3400000</v>
      </c>
      <c r="H2307" s="16">
        <v>3400000</v>
      </c>
      <c r="I2307" s="16">
        <v>1</v>
      </c>
    </row>
    <row r="2308" spans="1:9" ht="45" x14ac:dyDescent="0.25">
      <c r="A2308" s="602"/>
      <c r="B2308" s="12">
        <v>5134</v>
      </c>
      <c r="C2308" s="141" t="s">
        <v>774</v>
      </c>
      <c r="D2308" s="142" t="s">
        <v>775</v>
      </c>
      <c r="E2308" s="12" t="s">
        <v>172</v>
      </c>
      <c r="F2308" s="12" t="s">
        <v>121</v>
      </c>
      <c r="G2308" s="14">
        <v>100000</v>
      </c>
      <c r="H2308" s="14">
        <v>100000</v>
      </c>
      <c r="I2308" s="14">
        <v>1</v>
      </c>
    </row>
    <row r="2309" spans="1:9" x14ac:dyDescent="0.25">
      <c r="A2309" s="602"/>
      <c r="B2309" s="544" t="s">
        <v>118</v>
      </c>
      <c r="C2309" s="544"/>
      <c r="D2309" s="544"/>
      <c r="E2309" s="544"/>
      <c r="F2309" s="544"/>
      <c r="G2309" s="544"/>
      <c r="H2309" s="72">
        <v>500000</v>
      </c>
      <c r="I2309" s="72"/>
    </row>
    <row r="2310" spans="1:9" x14ac:dyDescent="0.25">
      <c r="A2310" s="602"/>
      <c r="B2310" s="582">
        <v>5134</v>
      </c>
      <c r="C2310" s="141" t="s">
        <v>776</v>
      </c>
      <c r="D2310" s="142" t="s">
        <v>164</v>
      </c>
      <c r="E2310" s="12" t="s">
        <v>126</v>
      </c>
      <c r="F2310" s="12" t="s">
        <v>121</v>
      </c>
      <c r="G2310" s="14">
        <v>500000</v>
      </c>
      <c r="H2310" s="14">
        <v>500000</v>
      </c>
      <c r="I2310" s="14">
        <v>1</v>
      </c>
    </row>
    <row r="2311" spans="1:9" x14ac:dyDescent="0.25">
      <c r="A2311" s="602"/>
      <c r="B2311" s="579" t="s">
        <v>524</v>
      </c>
      <c r="C2311" s="579"/>
      <c r="D2311" s="579"/>
      <c r="E2311" s="579"/>
      <c r="F2311" s="579"/>
      <c r="G2311" s="579"/>
      <c r="H2311" s="2">
        <v>2000000</v>
      </c>
      <c r="I2311" s="2"/>
    </row>
    <row r="2312" spans="1:9" x14ac:dyDescent="0.25">
      <c r="A2312" s="602"/>
      <c r="B2312" s="544" t="s">
        <v>118</v>
      </c>
      <c r="C2312" s="544"/>
      <c r="D2312" s="544"/>
      <c r="E2312" s="544"/>
      <c r="F2312" s="544"/>
      <c r="G2312" s="544"/>
      <c r="H2312" s="72">
        <v>2000000</v>
      </c>
      <c r="I2312" s="72"/>
    </row>
    <row r="2313" spans="1:9" ht="60" x14ac:dyDescent="0.25">
      <c r="A2313" s="602"/>
      <c r="B2313" s="582">
        <v>4239</v>
      </c>
      <c r="C2313" s="141" t="s">
        <v>777</v>
      </c>
      <c r="D2313" s="142" t="s">
        <v>778</v>
      </c>
      <c r="E2313" s="12" t="s">
        <v>14</v>
      </c>
      <c r="F2313" s="12" t="s">
        <v>121</v>
      </c>
      <c r="G2313" s="14">
        <v>2000000</v>
      </c>
      <c r="H2313" s="14">
        <v>2000000</v>
      </c>
      <c r="I2313" s="14">
        <v>1</v>
      </c>
    </row>
    <row r="2314" spans="1:9" ht="42.75" customHeight="1" x14ac:dyDescent="0.25">
      <c r="A2314" s="602"/>
      <c r="B2314" s="31">
        <v>4239</v>
      </c>
      <c r="C2314" s="31" t="s">
        <v>5622</v>
      </c>
      <c r="D2314" s="201" t="s">
        <v>778</v>
      </c>
      <c r="E2314" s="31" t="s">
        <v>14</v>
      </c>
      <c r="F2314" s="31" t="s">
        <v>121</v>
      </c>
      <c r="G2314" s="32">
        <v>400000</v>
      </c>
      <c r="H2314" s="32">
        <v>400000</v>
      </c>
      <c r="I2314" s="32">
        <v>1</v>
      </c>
    </row>
    <row r="2315" spans="1:9" ht="47.25" customHeight="1" x14ac:dyDescent="0.25">
      <c r="A2315" s="602"/>
      <c r="B2315" s="31">
        <v>4239</v>
      </c>
      <c r="C2315" s="31" t="s">
        <v>5623</v>
      </c>
      <c r="D2315" s="201" t="s">
        <v>778</v>
      </c>
      <c r="E2315" s="31" t="s">
        <v>14</v>
      </c>
      <c r="F2315" s="31" t="s">
        <v>121</v>
      </c>
      <c r="G2315" s="32">
        <v>1000000</v>
      </c>
      <c r="H2315" s="32">
        <v>1000000</v>
      </c>
      <c r="I2315" s="32">
        <v>1</v>
      </c>
    </row>
    <row r="2316" spans="1:9" x14ac:dyDescent="0.25">
      <c r="A2316" s="602"/>
      <c r="B2316" s="579" t="s">
        <v>5945</v>
      </c>
      <c r="C2316" s="579"/>
      <c r="D2316" s="579"/>
      <c r="E2316" s="579"/>
      <c r="F2316" s="579"/>
      <c r="G2316" s="579"/>
      <c r="H2316" s="2"/>
      <c r="I2316" s="2"/>
    </row>
    <row r="2317" spans="1:9" x14ac:dyDescent="0.25">
      <c r="A2317" s="602"/>
      <c r="B2317" s="544" t="s">
        <v>154</v>
      </c>
      <c r="C2317" s="544"/>
      <c r="D2317" s="544"/>
      <c r="E2317" s="544"/>
      <c r="F2317" s="544"/>
      <c r="G2317" s="544"/>
      <c r="H2317" s="31"/>
      <c r="I2317" s="31"/>
    </row>
    <row r="2318" spans="1:9" ht="30" x14ac:dyDescent="0.25">
      <c r="A2318" s="602"/>
      <c r="B2318" s="31" t="s">
        <v>5813</v>
      </c>
      <c r="C2318" s="31" t="s">
        <v>5932</v>
      </c>
      <c r="D2318" s="201" t="s">
        <v>4240</v>
      </c>
      <c r="E2318" s="350" t="s">
        <v>126</v>
      </c>
      <c r="F2318" s="31" t="s">
        <v>121</v>
      </c>
      <c r="G2318" s="340">
        <v>9796</v>
      </c>
      <c r="H2318" s="340">
        <v>9796</v>
      </c>
      <c r="I2318" s="31">
        <v>1</v>
      </c>
    </row>
    <row r="2319" spans="1:9" x14ac:dyDescent="0.25">
      <c r="A2319" s="602"/>
      <c r="B2319" s="544" t="s">
        <v>118</v>
      </c>
      <c r="C2319" s="544"/>
      <c r="D2319" s="544"/>
      <c r="E2319" s="544"/>
      <c r="F2319" s="544"/>
      <c r="G2319" s="544"/>
      <c r="H2319" s="364"/>
      <c r="I2319" s="31"/>
    </row>
    <row r="2320" spans="1:9" ht="30" x14ac:dyDescent="0.25">
      <c r="A2320" s="602"/>
      <c r="B2320" s="31" t="s">
        <v>5813</v>
      </c>
      <c r="C2320" s="201" t="s">
        <v>6630</v>
      </c>
      <c r="D2320" s="201" t="s">
        <v>5450</v>
      </c>
      <c r="E2320" s="31" t="s">
        <v>172</v>
      </c>
      <c r="F2320" s="201" t="s">
        <v>121</v>
      </c>
      <c r="G2320" s="360">
        <v>200</v>
      </c>
      <c r="H2320" s="360">
        <v>200</v>
      </c>
      <c r="I2320" s="31">
        <v>1</v>
      </c>
    </row>
    <row r="2321" spans="1:9" x14ac:dyDescent="0.25">
      <c r="A2321" s="602"/>
    </row>
    <row r="2322" spans="1:9" x14ac:dyDescent="0.25">
      <c r="A2322" s="602"/>
      <c r="B2322" s="579" t="s">
        <v>5942</v>
      </c>
      <c r="C2322" s="579"/>
      <c r="D2322" s="579"/>
      <c r="E2322" s="579"/>
      <c r="F2322" s="579"/>
      <c r="G2322" s="579"/>
      <c r="H2322" s="31"/>
      <c r="I2322" s="31"/>
    </row>
    <row r="2323" spans="1:9" x14ac:dyDescent="0.25">
      <c r="A2323" s="602"/>
      <c r="B2323" s="544" t="s">
        <v>154</v>
      </c>
      <c r="C2323" s="544"/>
      <c r="D2323" s="544"/>
      <c r="E2323" s="544"/>
      <c r="F2323" s="544"/>
      <c r="G2323" s="544"/>
      <c r="H2323" s="364"/>
      <c r="I2323" s="31"/>
    </row>
    <row r="2324" spans="1:9" ht="30" x14ac:dyDescent="0.25">
      <c r="A2324" s="602"/>
      <c r="B2324" s="31" t="s">
        <v>5813</v>
      </c>
      <c r="C2324" s="31" t="s">
        <v>5943</v>
      </c>
      <c r="D2324" s="201" t="s">
        <v>5944</v>
      </c>
      <c r="E2324" s="31" t="s">
        <v>126</v>
      </c>
      <c r="F2324" s="31" t="s">
        <v>121</v>
      </c>
      <c r="G2324" s="31">
        <v>58920000</v>
      </c>
      <c r="H2324" s="31">
        <v>58920000</v>
      </c>
      <c r="I2324" s="31">
        <v>1</v>
      </c>
    </row>
    <row r="2325" spans="1:9" x14ac:dyDescent="0.25">
      <c r="A2325" s="602"/>
      <c r="B2325" s="544" t="s">
        <v>118</v>
      </c>
      <c r="C2325" s="544"/>
      <c r="D2325" s="544"/>
      <c r="E2325" s="544"/>
      <c r="F2325" s="544"/>
      <c r="G2325" s="544"/>
      <c r="H2325" s="364"/>
      <c r="I2325" s="31"/>
    </row>
    <row r="2326" spans="1:9" ht="30" x14ac:dyDescent="0.25">
      <c r="A2326" s="602"/>
      <c r="B2326" s="31" t="s">
        <v>5813</v>
      </c>
      <c r="C2326" s="31" t="s">
        <v>6621</v>
      </c>
      <c r="D2326" s="201" t="s">
        <v>5450</v>
      </c>
      <c r="E2326" s="31" t="s">
        <v>172</v>
      </c>
      <c r="F2326" s="31" t="s">
        <v>121</v>
      </c>
      <c r="G2326" s="462">
        <v>1080</v>
      </c>
      <c r="H2326" s="462">
        <v>1080</v>
      </c>
      <c r="I2326" s="31">
        <v>1</v>
      </c>
    </row>
    <row r="2327" spans="1:9" x14ac:dyDescent="0.25">
      <c r="A2327" s="602"/>
    </row>
    <row r="2328" spans="1:9" x14ac:dyDescent="0.25">
      <c r="A2328" s="602"/>
      <c r="B2328" s="579" t="s">
        <v>178</v>
      </c>
      <c r="C2328" s="579"/>
      <c r="D2328" s="579"/>
      <c r="E2328" s="579"/>
      <c r="F2328" s="579"/>
      <c r="G2328" s="579"/>
      <c r="H2328" s="2"/>
      <c r="I2328" s="2"/>
    </row>
    <row r="2329" spans="1:9" x14ac:dyDescent="0.25">
      <c r="A2329" s="602"/>
      <c r="B2329" s="544" t="s">
        <v>11</v>
      </c>
      <c r="C2329" s="544"/>
      <c r="D2329" s="544"/>
      <c r="E2329" s="544"/>
      <c r="F2329" s="544"/>
      <c r="G2329" s="544"/>
      <c r="H2329" s="72">
        <v>10951206</v>
      </c>
      <c r="I2329" s="72"/>
    </row>
    <row r="2330" spans="1:9" ht="30" x14ac:dyDescent="0.25">
      <c r="A2330" s="602"/>
      <c r="B2330" s="582">
        <v>5129</v>
      </c>
      <c r="C2330" s="141" t="s">
        <v>779</v>
      </c>
      <c r="D2330" s="142" t="s">
        <v>780</v>
      </c>
      <c r="E2330" s="12" t="s">
        <v>126</v>
      </c>
      <c r="F2330" s="12" t="s">
        <v>15</v>
      </c>
      <c r="G2330" s="14">
        <v>4297800</v>
      </c>
      <c r="H2330" s="14">
        <v>4297800</v>
      </c>
      <c r="I2330" s="14">
        <v>1</v>
      </c>
    </row>
    <row r="2331" spans="1:9" ht="30" x14ac:dyDescent="0.25">
      <c r="A2331" s="602"/>
      <c r="B2331" s="582"/>
      <c r="C2331" s="141" t="s">
        <v>781</v>
      </c>
      <c r="D2331" s="142" t="s">
        <v>782</v>
      </c>
      <c r="E2331" s="12" t="s">
        <v>126</v>
      </c>
      <c r="F2331" s="12" t="s">
        <v>15</v>
      </c>
      <c r="G2331" s="14">
        <v>167040</v>
      </c>
      <c r="H2331" s="14">
        <v>167040</v>
      </c>
      <c r="I2331" s="14">
        <v>1</v>
      </c>
    </row>
    <row r="2332" spans="1:9" x14ac:dyDescent="0.25">
      <c r="A2332" s="602"/>
      <c r="B2332" s="582"/>
      <c r="C2332" s="141" t="s">
        <v>783</v>
      </c>
      <c r="D2332" s="142" t="s">
        <v>784</v>
      </c>
      <c r="E2332" s="12" t="s">
        <v>126</v>
      </c>
      <c r="F2332" s="12" t="s">
        <v>15</v>
      </c>
      <c r="G2332" s="14">
        <v>115150</v>
      </c>
      <c r="H2332" s="14">
        <v>115150</v>
      </c>
      <c r="I2332" s="14">
        <v>1</v>
      </c>
    </row>
    <row r="2333" spans="1:9" ht="30" x14ac:dyDescent="0.25">
      <c r="A2333" s="602"/>
      <c r="B2333" s="582"/>
      <c r="C2333" s="141" t="s">
        <v>785</v>
      </c>
      <c r="D2333" s="142" t="s">
        <v>786</v>
      </c>
      <c r="E2333" s="12" t="s">
        <v>126</v>
      </c>
      <c r="F2333" s="12" t="s">
        <v>15</v>
      </c>
      <c r="G2333" s="14">
        <v>104160</v>
      </c>
      <c r="H2333" s="14">
        <v>104160</v>
      </c>
      <c r="I2333" s="14">
        <v>1</v>
      </c>
    </row>
    <row r="2334" spans="1:9" ht="30" x14ac:dyDescent="0.25">
      <c r="A2334" s="602"/>
      <c r="B2334" s="582"/>
      <c r="C2334" s="141" t="s">
        <v>787</v>
      </c>
      <c r="D2334" s="142" t="s">
        <v>788</v>
      </c>
      <c r="E2334" s="12" t="s">
        <v>126</v>
      </c>
      <c r="F2334" s="12" t="s">
        <v>15</v>
      </c>
      <c r="G2334" s="14">
        <v>74520</v>
      </c>
      <c r="H2334" s="14">
        <v>74520</v>
      </c>
      <c r="I2334" s="14">
        <v>1</v>
      </c>
    </row>
    <row r="2335" spans="1:9" x14ac:dyDescent="0.25">
      <c r="A2335" s="602"/>
      <c r="B2335" s="582"/>
      <c r="C2335" s="141" t="s">
        <v>789</v>
      </c>
      <c r="D2335" s="142" t="s">
        <v>790</v>
      </c>
      <c r="E2335" s="12" t="s">
        <v>126</v>
      </c>
      <c r="F2335" s="12" t="s">
        <v>15</v>
      </c>
      <c r="G2335" s="14">
        <v>180</v>
      </c>
      <c r="H2335" s="14">
        <v>65520</v>
      </c>
      <c r="I2335" s="14">
        <v>364</v>
      </c>
    </row>
    <row r="2336" spans="1:9" ht="30" x14ac:dyDescent="0.25">
      <c r="A2336" s="602"/>
      <c r="B2336" s="582"/>
      <c r="C2336" s="141" t="s">
        <v>791</v>
      </c>
      <c r="D2336" s="142" t="s">
        <v>792</v>
      </c>
      <c r="E2336" s="12" t="s">
        <v>126</v>
      </c>
      <c r="F2336" s="12" t="s">
        <v>15</v>
      </c>
      <c r="G2336" s="14">
        <v>174720</v>
      </c>
      <c r="H2336" s="14">
        <v>174720</v>
      </c>
      <c r="I2336" s="14">
        <v>1</v>
      </c>
    </row>
    <row r="2337" spans="1:9" ht="30" x14ac:dyDescent="0.25">
      <c r="A2337" s="602"/>
      <c r="B2337" s="582"/>
      <c r="C2337" s="141" t="s">
        <v>793</v>
      </c>
      <c r="D2337" s="142" t="s">
        <v>794</v>
      </c>
      <c r="E2337" s="12" t="s">
        <v>126</v>
      </c>
      <c r="F2337" s="12" t="s">
        <v>15</v>
      </c>
      <c r="G2337" s="14">
        <v>272600</v>
      </c>
      <c r="H2337" s="14">
        <v>272600</v>
      </c>
      <c r="I2337" s="14">
        <v>1</v>
      </c>
    </row>
    <row r="2338" spans="1:9" x14ac:dyDescent="0.25">
      <c r="A2338" s="602"/>
      <c r="B2338" s="582"/>
      <c r="C2338" s="141" t="s">
        <v>795</v>
      </c>
      <c r="D2338" s="142" t="s">
        <v>796</v>
      </c>
      <c r="E2338" s="12" t="s">
        <v>126</v>
      </c>
      <c r="F2338" s="12" t="s">
        <v>15</v>
      </c>
      <c r="G2338" s="14">
        <v>148480</v>
      </c>
      <c r="H2338" s="14">
        <v>148480</v>
      </c>
      <c r="I2338" s="14">
        <v>1</v>
      </c>
    </row>
    <row r="2339" spans="1:9" ht="30" x14ac:dyDescent="0.25">
      <c r="A2339" s="602"/>
      <c r="B2339" s="582"/>
      <c r="C2339" s="141" t="s">
        <v>797</v>
      </c>
      <c r="D2339" s="142" t="s">
        <v>798</v>
      </c>
      <c r="E2339" s="12" t="s">
        <v>126</v>
      </c>
      <c r="F2339" s="12" t="s">
        <v>15</v>
      </c>
      <c r="G2339" s="14">
        <v>436800</v>
      </c>
      <c r="H2339" s="14">
        <v>436800</v>
      </c>
      <c r="I2339" s="14">
        <v>1</v>
      </c>
    </row>
    <row r="2340" spans="1:9" ht="30" x14ac:dyDescent="0.25">
      <c r="A2340" s="602"/>
      <c r="B2340" s="582"/>
      <c r="C2340" s="141" t="s">
        <v>799</v>
      </c>
      <c r="D2340" s="142" t="s">
        <v>800</v>
      </c>
      <c r="E2340" s="12" t="s">
        <v>126</v>
      </c>
      <c r="F2340" s="12" t="s">
        <v>15</v>
      </c>
      <c r="G2340" s="14">
        <v>226208</v>
      </c>
      <c r="H2340" s="14">
        <v>452416</v>
      </c>
      <c r="I2340" s="14">
        <v>2</v>
      </c>
    </row>
    <row r="2341" spans="1:9" ht="30" x14ac:dyDescent="0.25">
      <c r="A2341" s="602"/>
      <c r="B2341" s="582"/>
      <c r="C2341" s="141" t="s">
        <v>801</v>
      </c>
      <c r="D2341" s="142" t="s">
        <v>802</v>
      </c>
      <c r="E2341" s="12" t="s">
        <v>126</v>
      </c>
      <c r="F2341" s="12" t="s">
        <v>15</v>
      </c>
      <c r="G2341" s="14">
        <v>560000</v>
      </c>
      <c r="H2341" s="14">
        <v>2800000</v>
      </c>
      <c r="I2341" s="14">
        <v>5</v>
      </c>
    </row>
    <row r="2342" spans="1:9" ht="30" x14ac:dyDescent="0.25">
      <c r="A2342" s="602"/>
      <c r="B2342" s="582"/>
      <c r="C2342" s="141" t="s">
        <v>803</v>
      </c>
      <c r="D2342" s="142" t="s">
        <v>804</v>
      </c>
      <c r="E2342" s="12" t="s">
        <v>126</v>
      </c>
      <c r="F2342" s="12" t="s">
        <v>15</v>
      </c>
      <c r="G2342" s="14">
        <v>620000</v>
      </c>
      <c r="H2342" s="14">
        <v>1240000</v>
      </c>
      <c r="I2342" s="14">
        <v>2</v>
      </c>
    </row>
    <row r="2343" spans="1:9" ht="30" x14ac:dyDescent="0.25">
      <c r="A2343" s="602"/>
      <c r="B2343" s="582"/>
      <c r="C2343" s="141" t="s">
        <v>805</v>
      </c>
      <c r="D2343" s="142" t="s">
        <v>806</v>
      </c>
      <c r="E2343" s="12" t="s">
        <v>126</v>
      </c>
      <c r="F2343" s="12" t="s">
        <v>15</v>
      </c>
      <c r="G2343" s="14">
        <v>17200</v>
      </c>
      <c r="H2343" s="14">
        <v>602000</v>
      </c>
      <c r="I2343" s="14">
        <v>35</v>
      </c>
    </row>
    <row r="2344" spans="1:9" x14ac:dyDescent="0.25">
      <c r="A2344" s="602"/>
      <c r="B2344" s="544" t="s">
        <v>118</v>
      </c>
      <c r="C2344" s="544"/>
      <c r="D2344" s="544"/>
      <c r="E2344" s="544"/>
      <c r="F2344" s="544"/>
      <c r="G2344" s="544"/>
      <c r="H2344" s="72">
        <v>223490</v>
      </c>
      <c r="I2344" s="72"/>
    </row>
    <row r="2345" spans="1:9" s="8" customFormat="1" ht="30" x14ac:dyDescent="0.25">
      <c r="A2345" s="602"/>
      <c r="B2345" s="612">
        <v>5129</v>
      </c>
      <c r="C2345" s="139">
        <v>71351540</v>
      </c>
      <c r="D2345" s="140" t="s">
        <v>807</v>
      </c>
      <c r="E2345" s="15" t="s">
        <v>126</v>
      </c>
      <c r="F2345" s="15" t="s">
        <v>121</v>
      </c>
      <c r="G2345" s="16">
        <v>223490</v>
      </c>
      <c r="H2345" s="16">
        <v>223490</v>
      </c>
      <c r="I2345" s="16">
        <v>1</v>
      </c>
    </row>
    <row r="2346" spans="1:9" x14ac:dyDescent="0.25">
      <c r="A2346" s="602"/>
      <c r="B2346" s="579" t="s">
        <v>214</v>
      </c>
      <c r="C2346" s="579"/>
      <c r="D2346" s="579"/>
      <c r="E2346" s="579"/>
      <c r="F2346" s="579"/>
      <c r="G2346" s="579"/>
      <c r="H2346" s="2">
        <v>48913690</v>
      </c>
      <c r="I2346" s="2"/>
    </row>
    <row r="2347" spans="1:9" x14ac:dyDescent="0.25">
      <c r="A2347" s="602"/>
      <c r="B2347" s="544" t="s">
        <v>11</v>
      </c>
      <c r="C2347" s="544"/>
      <c r="D2347" s="544"/>
      <c r="E2347" s="544"/>
      <c r="F2347" s="544"/>
      <c r="G2347" s="544"/>
      <c r="H2347" s="72">
        <v>9999950</v>
      </c>
      <c r="I2347" s="72"/>
    </row>
    <row r="2348" spans="1:9" x14ac:dyDescent="0.25">
      <c r="A2348" s="602"/>
      <c r="B2348" s="582">
        <v>4251</v>
      </c>
      <c r="C2348" s="141" t="s">
        <v>808</v>
      </c>
      <c r="D2348" s="142" t="s">
        <v>809</v>
      </c>
      <c r="E2348" s="12" t="s">
        <v>14</v>
      </c>
      <c r="F2348" s="12" t="s">
        <v>15</v>
      </c>
      <c r="G2348" s="14">
        <v>13380</v>
      </c>
      <c r="H2348" s="14">
        <v>200700</v>
      </c>
      <c r="I2348" s="14">
        <v>15</v>
      </c>
    </row>
    <row r="2349" spans="1:9" x14ac:dyDescent="0.25">
      <c r="A2349" s="602"/>
      <c r="B2349" s="582"/>
      <c r="C2349" s="141" t="s">
        <v>810</v>
      </c>
      <c r="D2349" s="142" t="s">
        <v>811</v>
      </c>
      <c r="E2349" s="12" t="s">
        <v>14</v>
      </c>
      <c r="F2349" s="12" t="s">
        <v>470</v>
      </c>
      <c r="G2349" s="14">
        <v>1250</v>
      </c>
      <c r="H2349" s="14">
        <v>1875000</v>
      </c>
      <c r="I2349" s="14">
        <v>1500</v>
      </c>
    </row>
    <row r="2350" spans="1:9" x14ac:dyDescent="0.25">
      <c r="A2350" s="602"/>
      <c r="B2350" s="582"/>
      <c r="C2350" s="141" t="s">
        <v>812</v>
      </c>
      <c r="D2350" s="142" t="s">
        <v>811</v>
      </c>
      <c r="E2350" s="12" t="s">
        <v>14</v>
      </c>
      <c r="F2350" s="12" t="s">
        <v>470</v>
      </c>
      <c r="G2350" s="14">
        <v>1450</v>
      </c>
      <c r="H2350" s="14">
        <v>7924250</v>
      </c>
      <c r="I2350" s="14">
        <v>5465</v>
      </c>
    </row>
    <row r="2351" spans="1:9" x14ac:dyDescent="0.25">
      <c r="A2351" s="602"/>
      <c r="B2351" s="544" t="s">
        <v>154</v>
      </c>
      <c r="C2351" s="544"/>
      <c r="D2351" s="544"/>
      <c r="E2351" s="544"/>
      <c r="F2351" s="544"/>
      <c r="G2351" s="544"/>
      <c r="H2351" s="72">
        <v>38135400</v>
      </c>
      <c r="I2351" s="72"/>
    </row>
    <row r="2352" spans="1:9" ht="30" x14ac:dyDescent="0.25">
      <c r="A2352" s="602"/>
      <c r="B2352" s="582">
        <v>4251</v>
      </c>
      <c r="C2352" s="141" t="s">
        <v>813</v>
      </c>
      <c r="D2352" s="142" t="s">
        <v>814</v>
      </c>
      <c r="E2352" s="12" t="s">
        <v>149</v>
      </c>
      <c r="F2352" s="12" t="s">
        <v>121</v>
      </c>
      <c r="G2352" s="14">
        <v>38135400</v>
      </c>
      <c r="H2352" s="14">
        <v>38135400</v>
      </c>
      <c r="I2352" s="14">
        <v>1</v>
      </c>
    </row>
    <row r="2353" spans="1:9" x14ac:dyDescent="0.25">
      <c r="A2353" s="602"/>
      <c r="B2353" s="544" t="s">
        <v>118</v>
      </c>
      <c r="C2353" s="544"/>
      <c r="D2353" s="544"/>
      <c r="E2353" s="544"/>
      <c r="F2353" s="544"/>
      <c r="G2353" s="544"/>
      <c r="H2353" s="72">
        <v>778340</v>
      </c>
      <c r="I2353" s="72"/>
    </row>
    <row r="2354" spans="1:9" s="8" customFormat="1" ht="30" x14ac:dyDescent="0.25">
      <c r="A2354" s="602"/>
      <c r="B2354" s="612">
        <v>4251</v>
      </c>
      <c r="C2354" s="139">
        <v>71351540</v>
      </c>
      <c r="D2354" s="140" t="s">
        <v>815</v>
      </c>
      <c r="E2354" s="15" t="s">
        <v>149</v>
      </c>
      <c r="F2354" s="15" t="s">
        <v>121</v>
      </c>
      <c r="G2354" s="16">
        <v>778340</v>
      </c>
      <c r="H2354" s="16">
        <v>778340</v>
      </c>
      <c r="I2354" s="16">
        <v>1</v>
      </c>
    </row>
    <row r="2355" spans="1:9" x14ac:dyDescent="0.25">
      <c r="A2355" s="602"/>
      <c r="B2355" s="579" t="s">
        <v>217</v>
      </c>
      <c r="C2355" s="579"/>
      <c r="D2355" s="579"/>
      <c r="E2355" s="579"/>
      <c r="F2355" s="579"/>
      <c r="G2355" s="579"/>
      <c r="H2355" s="2">
        <v>95260793</v>
      </c>
      <c r="I2355" s="2"/>
    </row>
    <row r="2356" spans="1:9" x14ac:dyDescent="0.25">
      <c r="A2356" s="602"/>
      <c r="B2356" s="544" t="s">
        <v>11</v>
      </c>
      <c r="C2356" s="544"/>
      <c r="D2356" s="544"/>
      <c r="E2356" s="544"/>
      <c r="F2356" s="544"/>
      <c r="G2356" s="544"/>
      <c r="H2356" s="72">
        <v>27999650</v>
      </c>
      <c r="I2356" s="72"/>
    </row>
    <row r="2357" spans="1:9" s="8" customFormat="1" x14ac:dyDescent="0.25">
      <c r="A2357" s="602"/>
      <c r="B2357" s="612">
        <v>4269</v>
      </c>
      <c r="C2357" s="139">
        <v>33141120</v>
      </c>
      <c r="D2357" s="140" t="s">
        <v>816</v>
      </c>
      <c r="E2357" s="15" t="s">
        <v>14</v>
      </c>
      <c r="F2357" s="15" t="s">
        <v>15</v>
      </c>
      <c r="G2357" s="16">
        <v>850</v>
      </c>
      <c r="H2357" s="16">
        <v>84150</v>
      </c>
      <c r="I2357" s="16">
        <v>99</v>
      </c>
    </row>
    <row r="2358" spans="1:9" s="8" customFormat="1" x14ac:dyDescent="0.25">
      <c r="A2358" s="602"/>
      <c r="B2358" s="612"/>
      <c r="C2358" s="139">
        <v>44118300</v>
      </c>
      <c r="D2358" s="140" t="s">
        <v>817</v>
      </c>
      <c r="E2358" s="15" t="s">
        <v>14</v>
      </c>
      <c r="F2358" s="15" t="s">
        <v>470</v>
      </c>
      <c r="G2358" s="16">
        <v>5000</v>
      </c>
      <c r="H2358" s="16">
        <v>19600000</v>
      </c>
      <c r="I2358" s="16">
        <v>3920</v>
      </c>
    </row>
    <row r="2359" spans="1:9" s="8" customFormat="1" x14ac:dyDescent="0.25">
      <c r="A2359" s="602"/>
      <c r="B2359" s="612"/>
      <c r="C2359" s="139">
        <v>44118300</v>
      </c>
      <c r="D2359" s="140" t="s">
        <v>817</v>
      </c>
      <c r="E2359" s="15" t="s">
        <v>14</v>
      </c>
      <c r="F2359" s="15" t="s">
        <v>470</v>
      </c>
      <c r="G2359" s="16">
        <v>4100</v>
      </c>
      <c r="H2359" s="16">
        <v>5022500</v>
      </c>
      <c r="I2359" s="16">
        <v>1225</v>
      </c>
    </row>
    <row r="2360" spans="1:9" s="8" customFormat="1" ht="30" x14ac:dyDescent="0.25">
      <c r="A2360" s="602"/>
      <c r="B2360" s="612"/>
      <c r="C2360" s="139">
        <v>44118300</v>
      </c>
      <c r="D2360" s="140" t="s">
        <v>818</v>
      </c>
      <c r="E2360" s="15" t="s">
        <v>14</v>
      </c>
      <c r="F2360" s="15" t="s">
        <v>181</v>
      </c>
      <c r="G2360" s="16">
        <v>3200</v>
      </c>
      <c r="H2360" s="16">
        <v>960000</v>
      </c>
      <c r="I2360" s="16">
        <v>300</v>
      </c>
    </row>
    <row r="2361" spans="1:9" s="8" customFormat="1" x14ac:dyDescent="0.25">
      <c r="A2361" s="602"/>
      <c r="B2361" s="612"/>
      <c r="C2361" s="139">
        <v>44163111</v>
      </c>
      <c r="D2361" s="140" t="s">
        <v>819</v>
      </c>
      <c r="E2361" s="15" t="s">
        <v>14</v>
      </c>
      <c r="F2361" s="15" t="s">
        <v>15</v>
      </c>
      <c r="G2361" s="16">
        <v>50700</v>
      </c>
      <c r="H2361" s="16">
        <v>2028000</v>
      </c>
      <c r="I2361" s="16">
        <v>40</v>
      </c>
    </row>
    <row r="2362" spans="1:9" s="8" customFormat="1" x14ac:dyDescent="0.25">
      <c r="A2362" s="602"/>
      <c r="B2362" s="612"/>
      <c r="C2362" s="139">
        <v>44531110</v>
      </c>
      <c r="D2362" s="140" t="s">
        <v>820</v>
      </c>
      <c r="E2362" s="15" t="s">
        <v>14</v>
      </c>
      <c r="F2362" s="15" t="s">
        <v>15</v>
      </c>
      <c r="G2362" s="16">
        <v>25</v>
      </c>
      <c r="H2362" s="16">
        <v>125000</v>
      </c>
      <c r="I2362" s="16">
        <v>5000</v>
      </c>
    </row>
    <row r="2363" spans="1:9" s="8" customFormat="1" ht="15.75" thickBot="1" x14ac:dyDescent="0.3">
      <c r="A2363" s="602"/>
      <c r="B2363" s="612"/>
      <c r="C2363" s="350" t="s">
        <v>5913</v>
      </c>
      <c r="D2363" s="241" t="s">
        <v>5914</v>
      </c>
      <c r="E2363" s="350" t="s">
        <v>14</v>
      </c>
      <c r="F2363" s="350" t="s">
        <v>15</v>
      </c>
      <c r="G2363" s="358">
        <v>850</v>
      </c>
      <c r="H2363" s="358">
        <v>170000</v>
      </c>
      <c r="I2363" s="358">
        <v>200</v>
      </c>
    </row>
    <row r="2364" spans="1:9" s="8" customFormat="1" ht="15.75" thickBot="1" x14ac:dyDescent="0.3">
      <c r="A2364" s="602"/>
      <c r="B2364" s="612"/>
      <c r="C2364" s="350" t="s">
        <v>5915</v>
      </c>
      <c r="D2364" s="241" t="s">
        <v>5916</v>
      </c>
      <c r="E2364" s="350" t="s">
        <v>14</v>
      </c>
      <c r="F2364" s="350" t="s">
        <v>470</v>
      </c>
      <c r="G2364" s="359">
        <v>4100</v>
      </c>
      <c r="H2364" s="359">
        <f t="shared" ref="H2364:H2369" si="28">G2364*I2364</f>
        <v>10045000</v>
      </c>
      <c r="I2364" s="359">
        <v>2450</v>
      </c>
    </row>
    <row r="2365" spans="1:9" s="8" customFormat="1" ht="15.75" thickBot="1" x14ac:dyDescent="0.3">
      <c r="A2365" s="602"/>
      <c r="B2365" s="612"/>
      <c r="C2365" s="350" t="s">
        <v>5917</v>
      </c>
      <c r="D2365" s="241" t="s">
        <v>5916</v>
      </c>
      <c r="E2365" s="350" t="s">
        <v>14</v>
      </c>
      <c r="F2365" s="350" t="s">
        <v>470</v>
      </c>
      <c r="G2365" s="359">
        <v>3200</v>
      </c>
      <c r="H2365" s="359">
        <f t="shared" si="28"/>
        <v>1920000</v>
      </c>
      <c r="I2365" s="358">
        <v>600</v>
      </c>
    </row>
    <row r="2366" spans="1:9" s="8" customFormat="1" ht="15.75" thickBot="1" x14ac:dyDescent="0.3">
      <c r="A2366" s="602"/>
      <c r="B2366" s="612"/>
      <c r="C2366" s="350" t="s">
        <v>5918</v>
      </c>
      <c r="D2366" s="241" t="s">
        <v>5919</v>
      </c>
      <c r="E2366" s="350" t="s">
        <v>14</v>
      </c>
      <c r="F2366" s="350" t="s">
        <v>15</v>
      </c>
      <c r="G2366" s="358">
        <v>25</v>
      </c>
      <c r="H2366" s="359">
        <f t="shared" si="28"/>
        <v>254000</v>
      </c>
      <c r="I2366" s="359">
        <v>10160</v>
      </c>
    </row>
    <row r="2367" spans="1:9" s="8" customFormat="1" ht="15.75" thickBot="1" x14ac:dyDescent="0.3">
      <c r="A2367" s="602"/>
      <c r="B2367" s="612"/>
      <c r="C2367" s="350" t="s">
        <v>5920</v>
      </c>
      <c r="D2367" s="241" t="s">
        <v>5919</v>
      </c>
      <c r="E2367" s="350" t="s">
        <v>14</v>
      </c>
      <c r="F2367" s="350" t="s">
        <v>15</v>
      </c>
      <c r="G2367" s="359">
        <v>50700</v>
      </c>
      <c r="H2367" s="359">
        <f t="shared" si="28"/>
        <v>4056000</v>
      </c>
      <c r="I2367" s="358">
        <v>80</v>
      </c>
    </row>
    <row r="2368" spans="1:9" s="8" customFormat="1" ht="15.75" thickBot="1" x14ac:dyDescent="0.3">
      <c r="A2368" s="602"/>
      <c r="B2368" s="612"/>
      <c r="C2368" s="350" t="s">
        <v>5921</v>
      </c>
      <c r="D2368" s="241" t="s">
        <v>5916</v>
      </c>
      <c r="E2368" s="350" t="s">
        <v>14</v>
      </c>
      <c r="F2368" s="350" t="s">
        <v>470</v>
      </c>
      <c r="G2368" s="359">
        <v>5000</v>
      </c>
      <c r="H2368" s="359">
        <f t="shared" si="28"/>
        <v>41195000</v>
      </c>
      <c r="I2368" s="359">
        <v>8239</v>
      </c>
    </row>
    <row r="2369" spans="1:9" s="8" customFormat="1" ht="15.75" thickBot="1" x14ac:dyDescent="0.3">
      <c r="A2369" s="602"/>
      <c r="B2369" s="612"/>
      <c r="C2369" s="350" t="s">
        <v>5922</v>
      </c>
      <c r="D2369" s="241" t="s">
        <v>5919</v>
      </c>
      <c r="E2369" s="350" t="s">
        <v>14</v>
      </c>
      <c r="F2369" s="350" t="s">
        <v>15</v>
      </c>
      <c r="G2369" s="358">
        <v>18</v>
      </c>
      <c r="H2369" s="359">
        <f t="shared" si="28"/>
        <v>360000</v>
      </c>
      <c r="I2369" s="359">
        <v>20000</v>
      </c>
    </row>
    <row r="2370" spans="1:9" s="8" customFormat="1" x14ac:dyDescent="0.25">
      <c r="A2370" s="602"/>
      <c r="B2370" s="612"/>
      <c r="C2370" s="139">
        <v>44531110</v>
      </c>
      <c r="D2370" s="140" t="s">
        <v>820</v>
      </c>
      <c r="E2370" s="15" t="s">
        <v>14</v>
      </c>
      <c r="F2370" s="15" t="s">
        <v>15</v>
      </c>
      <c r="G2370" s="16">
        <v>18</v>
      </c>
      <c r="H2370" s="16">
        <v>180000</v>
      </c>
      <c r="I2370" s="16">
        <v>10000</v>
      </c>
    </row>
    <row r="2371" spans="1:9" x14ac:dyDescent="0.25">
      <c r="A2371" s="602"/>
      <c r="B2371" s="544" t="s">
        <v>154</v>
      </c>
      <c r="C2371" s="544"/>
      <c r="D2371" s="544"/>
      <c r="E2371" s="544"/>
      <c r="F2371" s="544"/>
      <c r="G2371" s="544"/>
      <c r="H2371" s="72">
        <v>65627860</v>
      </c>
      <c r="I2371" s="72"/>
    </row>
    <row r="2372" spans="1:9" s="8" customFormat="1" ht="30" x14ac:dyDescent="0.25">
      <c r="A2372" s="602"/>
      <c r="B2372" s="612">
        <v>5113</v>
      </c>
      <c r="C2372" s="139">
        <v>45261124</v>
      </c>
      <c r="D2372" s="140" t="s">
        <v>821</v>
      </c>
      <c r="E2372" s="15" t="s">
        <v>149</v>
      </c>
      <c r="F2372" s="15" t="s">
        <v>121</v>
      </c>
      <c r="G2372" s="16">
        <v>35008770</v>
      </c>
      <c r="H2372" s="16">
        <v>35008770</v>
      </c>
      <c r="I2372" s="16">
        <v>1</v>
      </c>
    </row>
    <row r="2373" spans="1:9" s="8" customFormat="1" ht="30" x14ac:dyDescent="0.25">
      <c r="A2373" s="602"/>
      <c r="B2373" s="612"/>
      <c r="C2373" s="139">
        <v>45261124</v>
      </c>
      <c r="D2373" s="140" t="s">
        <v>822</v>
      </c>
      <c r="E2373" s="15" t="s">
        <v>149</v>
      </c>
      <c r="F2373" s="15" t="s">
        <v>121</v>
      </c>
      <c r="G2373" s="16">
        <v>15252920</v>
      </c>
      <c r="H2373" s="16">
        <v>15252920</v>
      </c>
      <c r="I2373" s="16">
        <v>1</v>
      </c>
    </row>
    <row r="2374" spans="1:9" s="8" customFormat="1" ht="30" x14ac:dyDescent="0.25">
      <c r="A2374" s="602"/>
      <c r="B2374" s="612"/>
      <c r="C2374" s="139">
        <v>45261124</v>
      </c>
      <c r="D2374" s="140" t="s">
        <v>823</v>
      </c>
      <c r="E2374" s="15" t="s">
        <v>149</v>
      </c>
      <c r="F2374" s="15" t="s">
        <v>121</v>
      </c>
      <c r="G2374" s="16">
        <v>15366170</v>
      </c>
      <c r="H2374" s="16">
        <v>15366170</v>
      </c>
      <c r="I2374" s="16">
        <v>1</v>
      </c>
    </row>
    <row r="2375" spans="1:9" x14ac:dyDescent="0.25">
      <c r="A2375" s="602"/>
      <c r="B2375" s="544" t="s">
        <v>118</v>
      </c>
      <c r="C2375" s="544"/>
      <c r="D2375" s="544"/>
      <c r="E2375" s="544"/>
      <c r="F2375" s="544"/>
      <c r="G2375" s="544"/>
      <c r="H2375" s="72">
        <v>1633283</v>
      </c>
      <c r="I2375" s="72"/>
    </row>
    <row r="2376" spans="1:9" s="8" customFormat="1" ht="30" x14ac:dyDescent="0.25">
      <c r="A2376" s="602"/>
      <c r="B2376" s="612">
        <v>5113</v>
      </c>
      <c r="C2376" s="139">
        <v>71351540</v>
      </c>
      <c r="D2376" s="140" t="s">
        <v>824</v>
      </c>
      <c r="E2376" s="15" t="s">
        <v>149</v>
      </c>
      <c r="F2376" s="15" t="s">
        <v>121</v>
      </c>
      <c r="G2376" s="16">
        <v>671663</v>
      </c>
      <c r="H2376" s="16">
        <v>671663</v>
      </c>
      <c r="I2376" s="16">
        <v>1</v>
      </c>
    </row>
    <row r="2377" spans="1:9" s="8" customFormat="1" ht="30" x14ac:dyDescent="0.25">
      <c r="A2377" s="602"/>
      <c r="B2377" s="612"/>
      <c r="C2377" s="139">
        <v>71351540</v>
      </c>
      <c r="D2377" s="140" t="s">
        <v>825</v>
      </c>
      <c r="E2377" s="15" t="s">
        <v>149</v>
      </c>
      <c r="F2377" s="15" t="s">
        <v>121</v>
      </c>
      <c r="G2377" s="16">
        <v>291273</v>
      </c>
      <c r="H2377" s="16">
        <v>291273</v>
      </c>
      <c r="I2377" s="16">
        <v>1</v>
      </c>
    </row>
    <row r="2378" spans="1:9" s="8" customFormat="1" ht="30" x14ac:dyDescent="0.25">
      <c r="A2378" s="602"/>
      <c r="B2378" s="612"/>
      <c r="C2378" s="139">
        <v>71351540</v>
      </c>
      <c r="D2378" s="140" t="s">
        <v>826</v>
      </c>
      <c r="E2378" s="15" t="s">
        <v>149</v>
      </c>
      <c r="F2378" s="15" t="s">
        <v>121</v>
      </c>
      <c r="G2378" s="16">
        <v>293435</v>
      </c>
      <c r="H2378" s="16">
        <v>293435</v>
      </c>
      <c r="I2378" s="16">
        <v>1</v>
      </c>
    </row>
    <row r="2379" spans="1:9" s="8" customFormat="1" ht="30" x14ac:dyDescent="0.25">
      <c r="A2379" s="602"/>
      <c r="B2379" s="612"/>
      <c r="C2379" s="139">
        <v>98111140</v>
      </c>
      <c r="D2379" s="140" t="s">
        <v>827</v>
      </c>
      <c r="E2379" s="15" t="s">
        <v>120</v>
      </c>
      <c r="F2379" s="15" t="s">
        <v>121</v>
      </c>
      <c r="G2379" s="16">
        <v>201499</v>
      </c>
      <c r="H2379" s="16">
        <v>201499</v>
      </c>
      <c r="I2379" s="16">
        <v>1</v>
      </c>
    </row>
    <row r="2380" spans="1:9" s="8" customFormat="1" ht="30" x14ac:dyDescent="0.25">
      <c r="A2380" s="602"/>
      <c r="B2380" s="612"/>
      <c r="C2380" s="139">
        <v>98111140</v>
      </c>
      <c r="D2380" s="140" t="s">
        <v>828</v>
      </c>
      <c r="E2380" s="15" t="s">
        <v>120</v>
      </c>
      <c r="F2380" s="15" t="s">
        <v>121</v>
      </c>
      <c r="G2380" s="16">
        <v>87382</v>
      </c>
      <c r="H2380" s="16">
        <v>87382</v>
      </c>
      <c r="I2380" s="16">
        <v>1</v>
      </c>
    </row>
    <row r="2381" spans="1:9" s="8" customFormat="1" ht="30" x14ac:dyDescent="0.25">
      <c r="A2381" s="602"/>
      <c r="B2381" s="612"/>
      <c r="C2381" s="139">
        <v>98111140</v>
      </c>
      <c r="D2381" s="140" t="s">
        <v>829</v>
      </c>
      <c r="E2381" s="15" t="s">
        <v>120</v>
      </c>
      <c r="F2381" s="15" t="s">
        <v>121</v>
      </c>
      <c r="G2381" s="16">
        <v>88031</v>
      </c>
      <c r="H2381" s="16">
        <v>88031</v>
      </c>
      <c r="I2381" s="16">
        <v>1</v>
      </c>
    </row>
    <row r="2382" spans="1:9" x14ac:dyDescent="0.25">
      <c r="A2382" s="602"/>
      <c r="B2382" s="579" t="s">
        <v>228</v>
      </c>
      <c r="C2382" s="579"/>
      <c r="D2382" s="579"/>
      <c r="E2382" s="579"/>
      <c r="F2382" s="579"/>
      <c r="G2382" s="579"/>
      <c r="H2382" s="2">
        <v>158329480</v>
      </c>
      <c r="I2382" s="2"/>
    </row>
    <row r="2383" spans="1:9" x14ac:dyDescent="0.25">
      <c r="A2383" s="602"/>
      <c r="B2383" s="544" t="s">
        <v>11</v>
      </c>
      <c r="C2383" s="544"/>
      <c r="D2383" s="544"/>
      <c r="E2383" s="544"/>
      <c r="F2383" s="544"/>
      <c r="G2383" s="544"/>
      <c r="H2383" s="72">
        <v>14307000</v>
      </c>
      <c r="I2383" s="72"/>
    </row>
    <row r="2384" spans="1:9" x14ac:dyDescent="0.25">
      <c r="A2384" s="602"/>
      <c r="B2384" s="314"/>
      <c r="C2384" s="141" t="s">
        <v>5839</v>
      </c>
      <c r="D2384" s="141" t="s">
        <v>4158</v>
      </c>
      <c r="E2384" s="312" t="s">
        <v>14</v>
      </c>
      <c r="F2384" s="312" t="s">
        <v>15</v>
      </c>
      <c r="G2384" s="314">
        <v>64400</v>
      </c>
      <c r="H2384" s="308">
        <f>G2384*I2384</f>
        <v>3220000</v>
      </c>
      <c r="I2384" s="308">
        <v>50</v>
      </c>
    </row>
    <row r="2385" spans="1:9" s="8" customFormat="1" ht="30" x14ac:dyDescent="0.25">
      <c r="A2385" s="602"/>
      <c r="B2385" s="582">
        <v>5129</v>
      </c>
      <c r="C2385" s="139">
        <v>34921440</v>
      </c>
      <c r="D2385" s="140" t="s">
        <v>561</v>
      </c>
      <c r="E2385" s="15" t="s">
        <v>126</v>
      </c>
      <c r="F2385" s="15" t="s">
        <v>15</v>
      </c>
      <c r="G2385" s="16">
        <v>34300</v>
      </c>
      <c r="H2385" s="16">
        <v>343000</v>
      </c>
      <c r="I2385" s="16">
        <v>10</v>
      </c>
    </row>
    <row r="2386" spans="1:9" ht="30" x14ac:dyDescent="0.25">
      <c r="A2386" s="602"/>
      <c r="B2386" s="582"/>
      <c r="C2386" s="141" t="s">
        <v>830</v>
      </c>
      <c r="D2386" s="142" t="s">
        <v>831</v>
      </c>
      <c r="E2386" s="12" t="s">
        <v>14</v>
      </c>
      <c r="F2386" s="12" t="s">
        <v>15</v>
      </c>
      <c r="G2386" s="14">
        <v>323000</v>
      </c>
      <c r="H2386" s="14">
        <v>323000</v>
      </c>
      <c r="I2386" s="14">
        <v>1</v>
      </c>
    </row>
    <row r="2387" spans="1:9" x14ac:dyDescent="0.25">
      <c r="A2387" s="602"/>
      <c r="B2387" s="582"/>
      <c r="C2387" s="141" t="s">
        <v>832</v>
      </c>
      <c r="D2387" s="142" t="s">
        <v>833</v>
      </c>
      <c r="E2387" s="12" t="s">
        <v>14</v>
      </c>
      <c r="F2387" s="12" t="s">
        <v>15</v>
      </c>
      <c r="G2387" s="14">
        <v>265000</v>
      </c>
      <c r="H2387" s="14">
        <v>530000</v>
      </c>
      <c r="I2387" s="14">
        <v>2</v>
      </c>
    </row>
    <row r="2388" spans="1:9" ht="30" x14ac:dyDescent="0.25">
      <c r="A2388" s="602"/>
      <c r="B2388" s="582"/>
      <c r="C2388" s="141" t="s">
        <v>834</v>
      </c>
      <c r="D2388" s="142" t="s">
        <v>835</v>
      </c>
      <c r="E2388" s="12" t="s">
        <v>126</v>
      </c>
      <c r="F2388" s="12" t="s">
        <v>15</v>
      </c>
      <c r="G2388" s="14">
        <v>1342000</v>
      </c>
      <c r="H2388" s="14">
        <v>1342000</v>
      </c>
      <c r="I2388" s="14">
        <v>1</v>
      </c>
    </row>
    <row r="2389" spans="1:9" ht="30" x14ac:dyDescent="0.25">
      <c r="A2389" s="602"/>
      <c r="B2389" s="582"/>
      <c r="C2389" s="141" t="s">
        <v>836</v>
      </c>
      <c r="D2389" s="142" t="s">
        <v>837</v>
      </c>
      <c r="E2389" s="12" t="s">
        <v>126</v>
      </c>
      <c r="F2389" s="12" t="s">
        <v>15</v>
      </c>
      <c r="G2389" s="14">
        <v>6345000</v>
      </c>
      <c r="H2389" s="14">
        <v>6345000</v>
      </c>
      <c r="I2389" s="14">
        <v>1</v>
      </c>
    </row>
    <row r="2390" spans="1:9" ht="45" x14ac:dyDescent="0.25">
      <c r="A2390" s="602"/>
      <c r="B2390" s="582"/>
      <c r="C2390" s="141" t="s">
        <v>838</v>
      </c>
      <c r="D2390" s="142" t="s">
        <v>839</v>
      </c>
      <c r="E2390" s="12" t="s">
        <v>126</v>
      </c>
      <c r="F2390" s="12" t="s">
        <v>15</v>
      </c>
      <c r="G2390" s="14">
        <v>302000</v>
      </c>
      <c r="H2390" s="14">
        <v>604000</v>
      </c>
      <c r="I2390" s="14">
        <v>2</v>
      </c>
    </row>
    <row r="2391" spans="1:9" ht="30" x14ac:dyDescent="0.25">
      <c r="A2391" s="602"/>
      <c r="B2391" s="582"/>
      <c r="C2391" s="141" t="s">
        <v>840</v>
      </c>
      <c r="D2391" s="142" t="s">
        <v>841</v>
      </c>
      <c r="E2391" s="12" t="s">
        <v>126</v>
      </c>
      <c r="F2391" s="12" t="s">
        <v>15</v>
      </c>
      <c r="G2391" s="14">
        <v>188000</v>
      </c>
      <c r="H2391" s="14">
        <v>188000</v>
      </c>
      <c r="I2391" s="14">
        <v>1</v>
      </c>
    </row>
    <row r="2392" spans="1:9" s="8" customFormat="1" ht="30" x14ac:dyDescent="0.25">
      <c r="A2392" s="602"/>
      <c r="B2392" s="582"/>
      <c r="C2392" s="139" t="s">
        <v>5529</v>
      </c>
      <c r="D2392" s="140" t="s">
        <v>842</v>
      </c>
      <c r="E2392" s="15" t="s">
        <v>126</v>
      </c>
      <c r="F2392" s="15" t="s">
        <v>15</v>
      </c>
      <c r="G2392" s="16">
        <v>378000</v>
      </c>
      <c r="H2392" s="16">
        <v>756000</v>
      </c>
      <c r="I2392" s="16">
        <v>2</v>
      </c>
    </row>
    <row r="2393" spans="1:9" s="8" customFormat="1" ht="45" x14ac:dyDescent="0.25">
      <c r="A2393" s="602"/>
      <c r="B2393" s="582"/>
      <c r="C2393" s="139" t="s">
        <v>5530</v>
      </c>
      <c r="D2393" s="140" t="s">
        <v>843</v>
      </c>
      <c r="E2393" s="15" t="s">
        <v>126</v>
      </c>
      <c r="F2393" s="15" t="s">
        <v>15</v>
      </c>
      <c r="G2393" s="16">
        <v>323000</v>
      </c>
      <c r="H2393" s="16">
        <v>323000</v>
      </c>
      <c r="I2393" s="16">
        <v>1</v>
      </c>
    </row>
    <row r="2394" spans="1:9" s="8" customFormat="1" ht="45" x14ac:dyDescent="0.25">
      <c r="A2394" s="602"/>
      <c r="B2394" s="582"/>
      <c r="C2394" s="139" t="s">
        <v>5531</v>
      </c>
      <c r="D2394" s="140" t="s">
        <v>844</v>
      </c>
      <c r="E2394" s="15" t="s">
        <v>126</v>
      </c>
      <c r="F2394" s="15" t="s">
        <v>15</v>
      </c>
      <c r="G2394" s="16">
        <v>356000</v>
      </c>
      <c r="H2394" s="16">
        <v>356000</v>
      </c>
      <c r="I2394" s="16">
        <v>1</v>
      </c>
    </row>
    <row r="2395" spans="1:9" ht="30" x14ac:dyDescent="0.25">
      <c r="A2395" s="602"/>
      <c r="B2395" s="582"/>
      <c r="C2395" s="141" t="s">
        <v>845</v>
      </c>
      <c r="D2395" s="142" t="s">
        <v>841</v>
      </c>
      <c r="E2395" s="12" t="s">
        <v>126</v>
      </c>
      <c r="F2395" s="12" t="s">
        <v>15</v>
      </c>
      <c r="G2395" s="14">
        <v>142000</v>
      </c>
      <c r="H2395" s="14">
        <v>142000</v>
      </c>
      <c r="I2395" s="14">
        <v>1</v>
      </c>
    </row>
    <row r="2396" spans="1:9" ht="30" x14ac:dyDescent="0.25">
      <c r="A2396" s="602"/>
      <c r="B2396" s="582"/>
      <c r="C2396" s="141" t="s">
        <v>846</v>
      </c>
      <c r="D2396" s="142" t="s">
        <v>841</v>
      </c>
      <c r="E2396" s="12" t="s">
        <v>126</v>
      </c>
      <c r="F2396" s="12" t="s">
        <v>15</v>
      </c>
      <c r="G2396" s="14">
        <v>142000</v>
      </c>
      <c r="H2396" s="14">
        <v>142000</v>
      </c>
      <c r="I2396" s="14">
        <v>1</v>
      </c>
    </row>
    <row r="2397" spans="1:9" ht="30" x14ac:dyDescent="0.25">
      <c r="A2397" s="602"/>
      <c r="B2397" s="582"/>
      <c r="C2397" s="141" t="s">
        <v>847</v>
      </c>
      <c r="D2397" s="142" t="s">
        <v>848</v>
      </c>
      <c r="E2397" s="12" t="s">
        <v>126</v>
      </c>
      <c r="F2397" s="12" t="s">
        <v>15</v>
      </c>
      <c r="G2397" s="14">
        <v>876000</v>
      </c>
      <c r="H2397" s="14">
        <v>876000</v>
      </c>
      <c r="I2397" s="14">
        <v>1</v>
      </c>
    </row>
    <row r="2398" spans="1:9" ht="30" x14ac:dyDescent="0.25">
      <c r="A2398" s="602"/>
      <c r="B2398" s="582"/>
      <c r="C2398" s="141" t="s">
        <v>849</v>
      </c>
      <c r="D2398" s="142" t="s">
        <v>850</v>
      </c>
      <c r="E2398" s="12" t="s">
        <v>126</v>
      </c>
      <c r="F2398" s="12" t="s">
        <v>15</v>
      </c>
      <c r="G2398" s="14">
        <v>188000</v>
      </c>
      <c r="H2398" s="14">
        <v>188000</v>
      </c>
      <c r="I2398" s="14">
        <v>1</v>
      </c>
    </row>
    <row r="2399" spans="1:9" s="8" customFormat="1" x14ac:dyDescent="0.25">
      <c r="A2399" s="602"/>
      <c r="B2399" s="582"/>
      <c r="C2399" s="139">
        <v>39111320</v>
      </c>
      <c r="D2399" s="140" t="s">
        <v>851</v>
      </c>
      <c r="E2399" s="15" t="s">
        <v>126</v>
      </c>
      <c r="F2399" s="15" t="s">
        <v>15</v>
      </c>
      <c r="G2399" s="16">
        <v>87600</v>
      </c>
      <c r="H2399" s="16">
        <v>876000</v>
      </c>
      <c r="I2399" s="16">
        <v>10</v>
      </c>
    </row>
    <row r="2400" spans="1:9" s="8" customFormat="1" ht="30" x14ac:dyDescent="0.25">
      <c r="A2400" s="602"/>
      <c r="B2400" s="582"/>
      <c r="C2400" s="139">
        <v>39111320</v>
      </c>
      <c r="D2400" s="140" t="s">
        <v>852</v>
      </c>
      <c r="E2400" s="15" t="s">
        <v>126</v>
      </c>
      <c r="F2400" s="15" t="s">
        <v>15</v>
      </c>
      <c r="G2400" s="16">
        <v>97300</v>
      </c>
      <c r="H2400" s="16">
        <v>973000</v>
      </c>
      <c r="I2400" s="16">
        <v>10</v>
      </c>
    </row>
    <row r="2401" spans="1:9" x14ac:dyDescent="0.25">
      <c r="A2401" s="602"/>
      <c r="B2401" s="544" t="s">
        <v>154</v>
      </c>
      <c r="C2401" s="544"/>
      <c r="D2401" s="544"/>
      <c r="E2401" s="544"/>
      <c r="F2401" s="544"/>
      <c r="G2401" s="544"/>
      <c r="H2401" s="72">
        <v>141092540</v>
      </c>
      <c r="I2401" s="72"/>
    </row>
    <row r="2402" spans="1:9" ht="45" x14ac:dyDescent="0.25">
      <c r="A2402" s="602"/>
      <c r="B2402" s="582">
        <v>4251</v>
      </c>
      <c r="C2402" s="141" t="s">
        <v>237</v>
      </c>
      <c r="D2402" s="142" t="s">
        <v>853</v>
      </c>
      <c r="E2402" s="12" t="s">
        <v>149</v>
      </c>
      <c r="F2402" s="12" t="s">
        <v>121</v>
      </c>
      <c r="G2402" s="14">
        <v>29400000</v>
      </c>
      <c r="H2402" s="14">
        <v>29400000</v>
      </c>
      <c r="I2402" s="14">
        <v>1</v>
      </c>
    </row>
    <row r="2403" spans="1:9" ht="30" x14ac:dyDescent="0.25">
      <c r="A2403" s="602"/>
      <c r="B2403" s="582">
        <v>5113</v>
      </c>
      <c r="C2403" s="141" t="s">
        <v>854</v>
      </c>
      <c r="D2403" s="142" t="s">
        <v>855</v>
      </c>
      <c r="E2403" s="12" t="s">
        <v>149</v>
      </c>
      <c r="F2403" s="12" t="s">
        <v>121</v>
      </c>
      <c r="G2403" s="14">
        <v>16585540</v>
      </c>
      <c r="H2403" s="14">
        <v>16585540</v>
      </c>
      <c r="I2403" s="14">
        <v>1</v>
      </c>
    </row>
    <row r="2404" spans="1:9" ht="45" x14ac:dyDescent="0.25">
      <c r="A2404" s="602"/>
      <c r="B2404" s="582"/>
      <c r="C2404" s="141" t="s">
        <v>856</v>
      </c>
      <c r="D2404" s="142" t="s">
        <v>857</v>
      </c>
      <c r="E2404" s="12" t="s">
        <v>149</v>
      </c>
      <c r="F2404" s="12" t="s">
        <v>121</v>
      </c>
      <c r="G2404" s="14">
        <v>22492850</v>
      </c>
      <c r="H2404" s="14">
        <v>22492850</v>
      </c>
      <c r="I2404" s="14">
        <v>1</v>
      </c>
    </row>
    <row r="2405" spans="1:9" ht="30" x14ac:dyDescent="0.25">
      <c r="A2405" s="602"/>
      <c r="B2405" s="582"/>
      <c r="C2405" s="141" t="s">
        <v>858</v>
      </c>
      <c r="D2405" s="142" t="s">
        <v>859</v>
      </c>
      <c r="E2405" s="12" t="s">
        <v>149</v>
      </c>
      <c r="F2405" s="12" t="s">
        <v>121</v>
      </c>
      <c r="G2405" s="14">
        <v>23087360</v>
      </c>
      <c r="H2405" s="14">
        <v>23087360</v>
      </c>
      <c r="I2405" s="14">
        <v>1</v>
      </c>
    </row>
    <row r="2406" spans="1:9" ht="30" x14ac:dyDescent="0.25">
      <c r="A2406" s="602"/>
      <c r="B2406" s="582"/>
      <c r="C2406" s="141" t="s">
        <v>6357</v>
      </c>
      <c r="D2406" s="142" t="s">
        <v>536</v>
      </c>
      <c r="E2406" s="387" t="s">
        <v>126</v>
      </c>
      <c r="F2406" s="387" t="s">
        <v>121</v>
      </c>
      <c r="G2406" s="360">
        <v>33588.199999999997</v>
      </c>
      <c r="H2406" s="360">
        <v>33588.199999999997</v>
      </c>
      <c r="I2406" s="14">
        <v>1</v>
      </c>
    </row>
    <row r="2407" spans="1:9" ht="30" x14ac:dyDescent="0.25">
      <c r="A2407" s="602"/>
      <c r="B2407" s="582"/>
      <c r="C2407" s="141" t="s">
        <v>6358</v>
      </c>
      <c r="D2407" s="142" t="s">
        <v>536</v>
      </c>
      <c r="E2407" s="387" t="s">
        <v>126</v>
      </c>
      <c r="F2407" s="387" t="s">
        <v>121</v>
      </c>
      <c r="G2407" s="360">
        <v>20315.96</v>
      </c>
      <c r="H2407" s="360">
        <v>20315.96</v>
      </c>
      <c r="I2407" s="14">
        <v>1</v>
      </c>
    </row>
    <row r="2408" spans="1:9" ht="30" x14ac:dyDescent="0.25">
      <c r="A2408" s="602"/>
      <c r="B2408" s="582"/>
      <c r="C2408" s="141" t="s">
        <v>6359</v>
      </c>
      <c r="D2408" s="142" t="s">
        <v>536</v>
      </c>
      <c r="E2408" s="387" t="s">
        <v>126</v>
      </c>
      <c r="F2408" s="387" t="s">
        <v>121</v>
      </c>
      <c r="G2408" s="360">
        <v>26976.420999999998</v>
      </c>
      <c r="H2408" s="360">
        <v>26976.420999999998</v>
      </c>
      <c r="I2408" s="14">
        <v>1</v>
      </c>
    </row>
    <row r="2409" spans="1:9" ht="30" x14ac:dyDescent="0.25">
      <c r="A2409" s="602"/>
      <c r="B2409" s="582"/>
      <c r="C2409" s="141" t="s">
        <v>860</v>
      </c>
      <c r="D2409" s="142" t="s">
        <v>861</v>
      </c>
      <c r="E2409" s="12" t="s">
        <v>149</v>
      </c>
      <c r="F2409" s="12" t="s">
        <v>121</v>
      </c>
      <c r="G2409" s="14">
        <v>49526790</v>
      </c>
      <c r="H2409" s="14">
        <v>49526790</v>
      </c>
      <c r="I2409" s="14">
        <v>1</v>
      </c>
    </row>
    <row r="2410" spans="1:9" x14ac:dyDescent="0.25">
      <c r="A2410" s="602"/>
      <c r="B2410" s="544" t="s">
        <v>118</v>
      </c>
      <c r="C2410" s="544"/>
      <c r="D2410" s="544"/>
      <c r="E2410" s="544"/>
      <c r="F2410" s="544"/>
      <c r="G2410" s="544"/>
      <c r="H2410" s="72">
        <v>2929940</v>
      </c>
      <c r="I2410" s="72"/>
    </row>
    <row r="2411" spans="1:9" s="8" customFormat="1" ht="45" x14ac:dyDescent="0.25">
      <c r="A2411" s="602"/>
      <c r="B2411" s="612">
        <v>4251</v>
      </c>
      <c r="C2411" s="139">
        <v>71351540</v>
      </c>
      <c r="D2411" s="140" t="s">
        <v>862</v>
      </c>
      <c r="E2411" s="15" t="s">
        <v>149</v>
      </c>
      <c r="F2411" s="15" t="s">
        <v>121</v>
      </c>
      <c r="G2411" s="16">
        <v>600000</v>
      </c>
      <c r="H2411" s="16">
        <v>600000</v>
      </c>
      <c r="I2411" s="16">
        <v>1</v>
      </c>
    </row>
    <row r="2412" spans="1:9" s="8" customFormat="1" ht="30" x14ac:dyDescent="0.25">
      <c r="A2412" s="602"/>
      <c r="B2412" s="582">
        <v>5113</v>
      </c>
      <c r="C2412" s="139">
        <v>71351540</v>
      </c>
      <c r="D2412" s="140" t="s">
        <v>863</v>
      </c>
      <c r="E2412" s="15" t="s">
        <v>149</v>
      </c>
      <c r="F2412" s="15" t="s">
        <v>121</v>
      </c>
      <c r="G2412" s="16">
        <v>270650</v>
      </c>
      <c r="H2412" s="16">
        <v>270650</v>
      </c>
      <c r="I2412" s="16">
        <v>1</v>
      </c>
    </row>
    <row r="2413" spans="1:9" s="8" customFormat="1" ht="30" x14ac:dyDescent="0.25">
      <c r="A2413" s="602"/>
      <c r="B2413" s="582"/>
      <c r="C2413" s="141" t="s">
        <v>6627</v>
      </c>
      <c r="D2413" s="142" t="s">
        <v>5450</v>
      </c>
      <c r="E2413" s="141" t="s">
        <v>3137</v>
      </c>
      <c r="F2413" s="451" t="s">
        <v>121</v>
      </c>
      <c r="G2413" s="340">
        <v>312.06</v>
      </c>
      <c r="H2413" s="340">
        <v>312.06</v>
      </c>
      <c r="I2413" s="240">
        <v>1</v>
      </c>
    </row>
    <row r="2414" spans="1:9" s="8" customFormat="1" ht="30" x14ac:dyDescent="0.25">
      <c r="A2414" s="602"/>
      <c r="B2414" s="582"/>
      <c r="C2414" s="141" t="s">
        <v>6628</v>
      </c>
      <c r="D2414" s="142" t="s">
        <v>5450</v>
      </c>
      <c r="E2414" s="141" t="s">
        <v>3137</v>
      </c>
      <c r="F2414" s="451" t="s">
        <v>121</v>
      </c>
      <c r="G2414" s="340">
        <v>544.10900000000004</v>
      </c>
      <c r="H2414" s="340">
        <v>544.10900000000004</v>
      </c>
      <c r="I2414" s="240">
        <v>1</v>
      </c>
    </row>
    <row r="2415" spans="1:9" s="8" customFormat="1" ht="30" x14ac:dyDescent="0.25">
      <c r="A2415" s="602"/>
      <c r="B2415" s="582"/>
      <c r="C2415" s="141" t="s">
        <v>6629</v>
      </c>
      <c r="D2415" s="142" t="s">
        <v>5450</v>
      </c>
      <c r="E2415" s="141" t="s">
        <v>3137</v>
      </c>
      <c r="F2415" s="451" t="s">
        <v>121</v>
      </c>
      <c r="G2415" s="340">
        <v>677.42200000000003</v>
      </c>
      <c r="H2415" s="340">
        <v>677.42200000000003</v>
      </c>
      <c r="I2415" s="240">
        <v>1</v>
      </c>
    </row>
    <row r="2416" spans="1:9" s="8" customFormat="1" ht="30" x14ac:dyDescent="0.25">
      <c r="A2416" s="602"/>
      <c r="B2416" s="582"/>
      <c r="C2416" s="142" t="s">
        <v>6631</v>
      </c>
      <c r="D2416" s="142" t="s">
        <v>5450</v>
      </c>
      <c r="E2416" s="451" t="s">
        <v>149</v>
      </c>
      <c r="F2416" s="451" t="s">
        <v>121</v>
      </c>
      <c r="G2416" s="370">
        <v>517416</v>
      </c>
      <c r="H2416" s="370">
        <v>517416</v>
      </c>
      <c r="I2416" s="240">
        <v>1</v>
      </c>
    </row>
    <row r="2417" spans="1:9" s="8" customFormat="1" ht="30" x14ac:dyDescent="0.25">
      <c r="A2417" s="602"/>
      <c r="B2417" s="582"/>
      <c r="C2417" s="142" t="s">
        <v>6632</v>
      </c>
      <c r="D2417" s="142" t="s">
        <v>5450</v>
      </c>
      <c r="E2417" s="451" t="s">
        <v>149</v>
      </c>
      <c r="F2417" s="451" t="s">
        <v>121</v>
      </c>
      <c r="G2417" s="370">
        <v>230856</v>
      </c>
      <c r="H2417" s="370">
        <v>230856</v>
      </c>
      <c r="I2417" s="240">
        <v>1</v>
      </c>
    </row>
    <row r="2418" spans="1:9" s="8" customFormat="1" ht="30" x14ac:dyDescent="0.25">
      <c r="A2418" s="602"/>
      <c r="B2418" s="582"/>
      <c r="C2418" s="142" t="s">
        <v>6633</v>
      </c>
      <c r="D2418" s="142" t="s">
        <v>5450</v>
      </c>
      <c r="E2418" s="451" t="s">
        <v>149</v>
      </c>
      <c r="F2418" s="451" t="s">
        <v>121</v>
      </c>
      <c r="G2418" s="370">
        <v>389136</v>
      </c>
      <c r="H2418" s="370">
        <v>389136</v>
      </c>
      <c r="I2418" s="240">
        <v>1</v>
      </c>
    </row>
    <row r="2419" spans="1:9" s="8" customFormat="1" ht="30" x14ac:dyDescent="0.25">
      <c r="A2419" s="602"/>
      <c r="B2419" s="582"/>
      <c r="C2419" s="142" t="s">
        <v>6634</v>
      </c>
      <c r="D2419" s="142" t="s">
        <v>5450</v>
      </c>
      <c r="E2419" s="451" t="s">
        <v>149</v>
      </c>
      <c r="F2419" s="451" t="s">
        <v>121</v>
      </c>
      <c r="G2419" s="370">
        <v>791376</v>
      </c>
      <c r="H2419" s="370">
        <v>791376</v>
      </c>
      <c r="I2419" s="240">
        <v>1</v>
      </c>
    </row>
    <row r="2420" spans="1:9" s="8" customFormat="1" ht="30" x14ac:dyDescent="0.25">
      <c r="A2420" s="602"/>
      <c r="B2420" s="582"/>
      <c r="C2420" s="142" t="s">
        <v>6635</v>
      </c>
      <c r="D2420" s="142" t="s">
        <v>5450</v>
      </c>
      <c r="E2420" s="451" t="s">
        <v>149</v>
      </c>
      <c r="F2420" s="451" t="s">
        <v>121</v>
      </c>
      <c r="G2420" s="370">
        <v>72696</v>
      </c>
      <c r="H2420" s="370">
        <v>72696</v>
      </c>
      <c r="I2420" s="240">
        <v>1</v>
      </c>
    </row>
    <row r="2421" spans="1:9" s="8" customFormat="1" ht="30" x14ac:dyDescent="0.25">
      <c r="A2421" s="602"/>
      <c r="B2421" s="582"/>
      <c r="C2421" s="142" t="s">
        <v>6636</v>
      </c>
      <c r="D2421" s="142" t="s">
        <v>5450</v>
      </c>
      <c r="E2421" s="451" t="s">
        <v>149</v>
      </c>
      <c r="F2421" s="451" t="s">
        <v>121</v>
      </c>
      <c r="G2421" s="425">
        <v>289632</v>
      </c>
      <c r="H2421" s="425">
        <v>289632</v>
      </c>
      <c r="I2421" s="240">
        <v>1</v>
      </c>
    </row>
    <row r="2422" spans="1:9" s="8" customFormat="1" ht="45" x14ac:dyDescent="0.25">
      <c r="A2422" s="602"/>
      <c r="B2422" s="582"/>
      <c r="C2422" s="139">
        <v>71351540</v>
      </c>
      <c r="D2422" s="140" t="s">
        <v>864</v>
      </c>
      <c r="E2422" s="15" t="s">
        <v>149</v>
      </c>
      <c r="F2422" s="15" t="s">
        <v>121</v>
      </c>
      <c r="G2422" s="16">
        <v>338340</v>
      </c>
      <c r="H2422" s="16">
        <v>338340</v>
      </c>
      <c r="I2422" s="16">
        <v>1</v>
      </c>
    </row>
    <row r="2423" spans="1:9" s="8" customFormat="1" ht="30" x14ac:dyDescent="0.25">
      <c r="A2423" s="602"/>
      <c r="B2423" s="582"/>
      <c r="C2423" s="139">
        <v>71351540</v>
      </c>
      <c r="D2423" s="140" t="s">
        <v>865</v>
      </c>
      <c r="E2423" s="15" t="s">
        <v>149</v>
      </c>
      <c r="F2423" s="15" t="s">
        <v>121</v>
      </c>
      <c r="G2423" s="16">
        <v>371160</v>
      </c>
      <c r="H2423" s="16">
        <v>371160</v>
      </c>
      <c r="I2423" s="16">
        <v>1</v>
      </c>
    </row>
    <row r="2424" spans="1:9" s="8" customFormat="1" ht="30" x14ac:dyDescent="0.25">
      <c r="A2424" s="602"/>
      <c r="B2424" s="582"/>
      <c r="C2424" s="139">
        <v>71351540</v>
      </c>
      <c r="D2424" s="140" t="s">
        <v>825</v>
      </c>
      <c r="E2424" s="15" t="s">
        <v>149</v>
      </c>
      <c r="F2424" s="15" t="s">
        <v>121</v>
      </c>
      <c r="G2424" s="16">
        <v>812110</v>
      </c>
      <c r="H2424" s="16">
        <v>812110</v>
      </c>
      <c r="I2424" s="16">
        <v>1</v>
      </c>
    </row>
    <row r="2425" spans="1:9" ht="30" x14ac:dyDescent="0.25">
      <c r="A2425" s="602"/>
      <c r="B2425" s="582"/>
      <c r="C2425" s="141" t="s">
        <v>866</v>
      </c>
      <c r="D2425" s="142" t="s">
        <v>867</v>
      </c>
      <c r="E2425" s="12" t="s">
        <v>120</v>
      </c>
      <c r="F2425" s="12" t="s">
        <v>121</v>
      </c>
      <c r="G2425" s="14">
        <v>81200</v>
      </c>
      <c r="H2425" s="14">
        <v>81200</v>
      </c>
      <c r="I2425" s="14">
        <v>1</v>
      </c>
    </row>
    <row r="2426" spans="1:9" ht="45" x14ac:dyDescent="0.25">
      <c r="A2426" s="602"/>
      <c r="B2426" s="582"/>
      <c r="C2426" s="141" t="s">
        <v>868</v>
      </c>
      <c r="D2426" s="142" t="s">
        <v>869</v>
      </c>
      <c r="E2426" s="12" t="s">
        <v>120</v>
      </c>
      <c r="F2426" s="12" t="s">
        <v>121</v>
      </c>
      <c r="G2426" s="14">
        <v>101500</v>
      </c>
      <c r="H2426" s="14">
        <v>101500</v>
      </c>
      <c r="I2426" s="14">
        <v>1</v>
      </c>
    </row>
    <row r="2427" spans="1:9" ht="30" x14ac:dyDescent="0.25">
      <c r="A2427" s="602"/>
      <c r="B2427" s="582"/>
      <c r="C2427" s="141" t="s">
        <v>870</v>
      </c>
      <c r="D2427" s="142" t="s">
        <v>871</v>
      </c>
      <c r="E2427" s="12" t="s">
        <v>120</v>
      </c>
      <c r="F2427" s="12" t="s">
        <v>121</v>
      </c>
      <c r="G2427" s="14">
        <v>111350</v>
      </c>
      <c r="H2427" s="14">
        <v>111350</v>
      </c>
      <c r="I2427" s="14">
        <v>1</v>
      </c>
    </row>
    <row r="2428" spans="1:9" ht="30" x14ac:dyDescent="0.25">
      <c r="A2428" s="602"/>
      <c r="B2428" s="582"/>
      <c r="C2428" s="141" t="s">
        <v>6360</v>
      </c>
      <c r="D2428" s="141" t="s">
        <v>532</v>
      </c>
      <c r="E2428" s="387" t="s">
        <v>120</v>
      </c>
      <c r="F2428" s="387" t="s">
        <v>121</v>
      </c>
      <c r="G2428" s="360">
        <v>203.227</v>
      </c>
      <c r="H2428" s="360">
        <v>203.227</v>
      </c>
      <c r="I2428" s="14">
        <v>1</v>
      </c>
    </row>
    <row r="2429" spans="1:9" ht="30" x14ac:dyDescent="0.25">
      <c r="A2429" s="602"/>
      <c r="B2429" s="582"/>
      <c r="C2429" s="141" t="s">
        <v>6361</v>
      </c>
      <c r="D2429" s="141" t="s">
        <v>532</v>
      </c>
      <c r="E2429" s="387" t="s">
        <v>120</v>
      </c>
      <c r="F2429" s="387" t="s">
        <v>121</v>
      </c>
      <c r="G2429" s="360">
        <v>93.62</v>
      </c>
      <c r="H2429" s="360">
        <v>93.62</v>
      </c>
      <c r="I2429" s="14">
        <v>1</v>
      </c>
    </row>
    <row r="2430" spans="1:9" ht="30" x14ac:dyDescent="0.25">
      <c r="A2430" s="602"/>
      <c r="B2430" s="582"/>
      <c r="C2430" s="141" t="s">
        <v>6362</v>
      </c>
      <c r="D2430" s="141" t="s">
        <v>532</v>
      </c>
      <c r="E2430" s="387" t="s">
        <v>120</v>
      </c>
      <c r="F2430" s="387" t="s">
        <v>121</v>
      </c>
      <c r="G2430" s="360">
        <v>163.233</v>
      </c>
      <c r="H2430" s="360">
        <v>163.233</v>
      </c>
      <c r="I2430" s="14">
        <v>1</v>
      </c>
    </row>
    <row r="2431" spans="1:9" ht="30" x14ac:dyDescent="0.25">
      <c r="A2431" s="602"/>
      <c r="B2431" s="582"/>
      <c r="C2431" s="141" t="s">
        <v>872</v>
      </c>
      <c r="D2431" s="142" t="s">
        <v>828</v>
      </c>
      <c r="E2431" s="387" t="s">
        <v>120</v>
      </c>
      <c r="F2431" s="387" t="s">
        <v>121</v>
      </c>
      <c r="G2431" s="14">
        <v>243630</v>
      </c>
      <c r="H2431" s="14">
        <v>243630</v>
      </c>
      <c r="I2431" s="14">
        <v>1</v>
      </c>
    </row>
    <row r="2432" spans="1:9" x14ac:dyDescent="0.25">
      <c r="A2432" s="602"/>
      <c r="B2432" s="579" t="s">
        <v>6619</v>
      </c>
      <c r="C2432" s="579"/>
      <c r="D2432" s="579"/>
      <c r="E2432" s="579"/>
      <c r="F2432" s="579"/>
      <c r="G2432" s="579"/>
      <c r="H2432" s="14"/>
      <c r="I2432" s="14"/>
    </row>
    <row r="2433" spans="1:9" ht="30" x14ac:dyDescent="0.25">
      <c r="A2433" s="602"/>
      <c r="B2433" s="141" t="s">
        <v>5813</v>
      </c>
      <c r="C2433" s="141" t="s">
        <v>6620</v>
      </c>
      <c r="D2433" s="141" t="s">
        <v>5450</v>
      </c>
      <c r="E2433" s="141" t="s">
        <v>3137</v>
      </c>
      <c r="F2433" s="141" t="s">
        <v>121</v>
      </c>
      <c r="G2433" s="360">
        <v>320</v>
      </c>
      <c r="H2433" s="360">
        <v>320</v>
      </c>
      <c r="I2433" s="14">
        <v>1</v>
      </c>
    </row>
    <row r="2434" spans="1:9" x14ac:dyDescent="0.25">
      <c r="A2434" s="602"/>
      <c r="B2434" s="451"/>
      <c r="C2434" s="141"/>
      <c r="D2434" s="142"/>
      <c r="E2434" s="451"/>
      <c r="F2434" s="451"/>
      <c r="G2434" s="14"/>
      <c r="H2434" s="14"/>
      <c r="I2434" s="14"/>
    </row>
    <row r="2435" spans="1:9" ht="30" customHeight="1" x14ac:dyDescent="0.25">
      <c r="A2435" s="602"/>
      <c r="B2435" s="579" t="s">
        <v>258</v>
      </c>
      <c r="C2435" s="579"/>
      <c r="D2435" s="579"/>
      <c r="E2435" s="579"/>
      <c r="F2435" s="579"/>
      <c r="G2435" s="579"/>
      <c r="H2435" s="2">
        <v>62617600</v>
      </c>
      <c r="I2435" s="2"/>
    </row>
    <row r="2436" spans="1:9" x14ac:dyDescent="0.25">
      <c r="A2436" s="602"/>
      <c r="B2436" s="544" t="s">
        <v>154</v>
      </c>
      <c r="C2436" s="544"/>
      <c r="D2436" s="544"/>
      <c r="E2436" s="544"/>
      <c r="F2436" s="544"/>
      <c r="G2436" s="544"/>
      <c r="H2436" s="72">
        <v>61477248</v>
      </c>
      <c r="I2436" s="72"/>
    </row>
    <row r="2437" spans="1:9" ht="30" x14ac:dyDescent="0.25">
      <c r="A2437" s="602"/>
      <c r="B2437" s="698">
        <v>4251</v>
      </c>
      <c r="C2437" s="141" t="s">
        <v>5946</v>
      </c>
      <c r="D2437" s="141" t="s">
        <v>5947</v>
      </c>
      <c r="E2437" s="351" t="s">
        <v>126</v>
      </c>
      <c r="F2437" s="350" t="s">
        <v>121</v>
      </c>
      <c r="G2437" s="340">
        <v>15680</v>
      </c>
      <c r="H2437" s="340">
        <v>15680</v>
      </c>
      <c r="I2437" s="347">
        <v>1</v>
      </c>
    </row>
    <row r="2438" spans="1:9" s="8" customFormat="1" ht="30" x14ac:dyDescent="0.25">
      <c r="A2438" s="602"/>
      <c r="B2438" s="729"/>
      <c r="C2438" s="139">
        <v>45211113</v>
      </c>
      <c r="D2438" s="140" t="s">
        <v>260</v>
      </c>
      <c r="E2438" s="15" t="s">
        <v>149</v>
      </c>
      <c r="F2438" s="15" t="s">
        <v>121</v>
      </c>
      <c r="G2438" s="16">
        <v>54992000</v>
      </c>
      <c r="H2438" s="16">
        <v>54992000</v>
      </c>
      <c r="I2438" s="16">
        <v>1</v>
      </c>
    </row>
    <row r="2439" spans="1:9" s="8" customFormat="1" ht="45" x14ac:dyDescent="0.25">
      <c r="A2439" s="602"/>
      <c r="B2439" s="699"/>
      <c r="C2439" s="139">
        <v>45261170</v>
      </c>
      <c r="D2439" s="140" t="s">
        <v>873</v>
      </c>
      <c r="E2439" s="15" t="s">
        <v>149</v>
      </c>
      <c r="F2439" s="15" t="s">
        <v>121</v>
      </c>
      <c r="G2439" s="16">
        <v>6485248</v>
      </c>
      <c r="H2439" s="16">
        <v>6485248</v>
      </c>
      <c r="I2439" s="16">
        <v>1</v>
      </c>
    </row>
    <row r="2440" spans="1:9" x14ac:dyDescent="0.25">
      <c r="A2440" s="602"/>
      <c r="B2440" s="544" t="s">
        <v>118</v>
      </c>
      <c r="C2440" s="544"/>
      <c r="D2440" s="544"/>
      <c r="E2440" s="544"/>
      <c r="F2440" s="544"/>
      <c r="G2440" s="544"/>
      <c r="H2440" s="72">
        <v>1140352</v>
      </c>
      <c r="I2440" s="72"/>
    </row>
    <row r="2441" spans="1:9" s="8" customFormat="1" ht="30" x14ac:dyDescent="0.25">
      <c r="A2441" s="602"/>
      <c r="B2441" s="612">
        <v>4251</v>
      </c>
      <c r="C2441" s="139">
        <v>71351540</v>
      </c>
      <c r="D2441" s="140" t="s">
        <v>874</v>
      </c>
      <c r="E2441" s="15" t="s">
        <v>149</v>
      </c>
      <c r="F2441" s="15" t="s">
        <v>121</v>
      </c>
      <c r="G2441" s="16">
        <v>1008000</v>
      </c>
      <c r="H2441" s="16">
        <v>1008000</v>
      </c>
      <c r="I2441" s="16">
        <v>1</v>
      </c>
    </row>
    <row r="2442" spans="1:9" s="8" customFormat="1" ht="45" x14ac:dyDescent="0.25">
      <c r="A2442" s="602"/>
      <c r="B2442" s="612"/>
      <c r="C2442" s="139">
        <v>71351540</v>
      </c>
      <c r="D2442" s="140" t="s">
        <v>875</v>
      </c>
      <c r="E2442" s="15" t="s">
        <v>149</v>
      </c>
      <c r="F2442" s="15" t="s">
        <v>121</v>
      </c>
      <c r="G2442" s="16">
        <v>132352</v>
      </c>
      <c r="H2442" s="16">
        <v>132352</v>
      </c>
      <c r="I2442" s="16">
        <v>1</v>
      </c>
    </row>
    <row r="2443" spans="1:9" s="8" customFormat="1" ht="15" customHeight="1" x14ac:dyDescent="0.25">
      <c r="A2443" s="602"/>
      <c r="B2443" s="576" t="s">
        <v>5937</v>
      </c>
      <c r="C2443" s="577"/>
      <c r="D2443" s="577"/>
      <c r="E2443" s="577"/>
      <c r="F2443" s="577"/>
      <c r="G2443" s="577"/>
      <c r="H2443" s="577"/>
      <c r="I2443" s="578"/>
    </row>
    <row r="2444" spans="1:9" s="8" customFormat="1" ht="15" customHeight="1" x14ac:dyDescent="0.25">
      <c r="A2444" s="602"/>
      <c r="C2444" s="544" t="s">
        <v>154</v>
      </c>
      <c r="D2444" s="544"/>
      <c r="E2444" s="544"/>
      <c r="F2444" s="544"/>
      <c r="G2444" s="544"/>
      <c r="H2444" s="544"/>
    </row>
    <row r="2445" spans="1:9" s="8" customFormat="1" ht="15" customHeight="1" x14ac:dyDescent="0.25">
      <c r="A2445" s="602"/>
      <c r="B2445" s="141" t="s">
        <v>5813</v>
      </c>
      <c r="C2445" s="141" t="s">
        <v>5940</v>
      </c>
      <c r="D2445" s="142" t="s">
        <v>5941</v>
      </c>
      <c r="E2445" s="350" t="s">
        <v>126</v>
      </c>
      <c r="F2445" s="350" t="s">
        <v>121</v>
      </c>
      <c r="G2445" s="350">
        <v>6932530</v>
      </c>
      <c r="H2445" s="350">
        <v>6932530</v>
      </c>
      <c r="I2445" s="298">
        <v>1</v>
      </c>
    </row>
    <row r="2446" spans="1:9" s="8" customFormat="1" ht="15" customHeight="1" x14ac:dyDescent="0.25">
      <c r="A2446" s="602"/>
      <c r="B2446" s="544" t="s">
        <v>118</v>
      </c>
      <c r="C2446" s="544"/>
      <c r="D2446" s="544"/>
      <c r="E2446" s="544"/>
      <c r="F2446" s="544"/>
      <c r="G2446" s="544"/>
      <c r="H2446" s="16"/>
      <c r="I2446" s="16"/>
    </row>
    <row r="2447" spans="1:9" s="8" customFormat="1" ht="15" customHeight="1" x14ac:dyDescent="0.25">
      <c r="A2447" s="602"/>
      <c r="B2447" s="451" t="s">
        <v>5453</v>
      </c>
      <c r="C2447" s="451" t="s">
        <v>6637</v>
      </c>
      <c r="D2447" s="451" t="s">
        <v>5450</v>
      </c>
      <c r="E2447" s="451" t="s">
        <v>3137</v>
      </c>
      <c r="F2447" s="451" t="s">
        <v>121</v>
      </c>
      <c r="G2447" s="370">
        <v>280490</v>
      </c>
      <c r="H2447" s="370">
        <v>280490</v>
      </c>
      <c r="I2447" s="451">
        <v>1</v>
      </c>
    </row>
    <row r="2448" spans="1:9" s="8" customFormat="1" ht="15" customHeight="1" x14ac:dyDescent="0.25">
      <c r="A2448" s="602"/>
      <c r="B2448" s="451" t="s">
        <v>5813</v>
      </c>
      <c r="C2448" s="451" t="s">
        <v>6623</v>
      </c>
      <c r="D2448" s="451" t="s">
        <v>5450</v>
      </c>
      <c r="E2448" s="451" t="s">
        <v>3137</v>
      </c>
      <c r="F2448" s="451" t="s">
        <v>121</v>
      </c>
      <c r="G2448" s="340">
        <v>142.36000000000001</v>
      </c>
      <c r="H2448" s="340">
        <v>142.36000000000001</v>
      </c>
      <c r="I2448" s="451">
        <v>1</v>
      </c>
    </row>
    <row r="2449" spans="1:9" s="8" customFormat="1" ht="30" x14ac:dyDescent="0.25">
      <c r="A2449" s="602"/>
      <c r="B2449" s="141" t="s">
        <v>6622</v>
      </c>
      <c r="C2449" s="141" t="s">
        <v>5938</v>
      </c>
      <c r="D2449" s="142" t="s">
        <v>532</v>
      </c>
      <c r="E2449" s="141" t="s">
        <v>120</v>
      </c>
      <c r="F2449" s="350" t="s">
        <v>121</v>
      </c>
      <c r="G2449" s="360">
        <v>42.71</v>
      </c>
      <c r="H2449" s="360">
        <v>42.71</v>
      </c>
      <c r="I2449" s="363">
        <v>1</v>
      </c>
    </row>
    <row r="2450" spans="1:9" s="8" customFormat="1" x14ac:dyDescent="0.25">
      <c r="A2450" s="602"/>
      <c r="B2450" s="579" t="s">
        <v>6624</v>
      </c>
      <c r="C2450" s="579"/>
      <c r="D2450" s="579"/>
      <c r="E2450" s="579"/>
      <c r="F2450" s="579"/>
      <c r="G2450" s="579"/>
      <c r="H2450" s="463"/>
      <c r="I2450" s="363"/>
    </row>
    <row r="2451" spans="1:9" s="8" customFormat="1" x14ac:dyDescent="0.25">
      <c r="A2451" s="602"/>
      <c r="B2451" s="544" t="s">
        <v>118</v>
      </c>
      <c r="C2451" s="544"/>
      <c r="D2451" s="544"/>
      <c r="E2451" s="544"/>
      <c r="F2451" s="544"/>
      <c r="G2451" s="544"/>
      <c r="H2451" s="463"/>
      <c r="I2451" s="363"/>
    </row>
    <row r="2452" spans="1:9" s="8" customFormat="1" ht="30" x14ac:dyDescent="0.25">
      <c r="A2452" s="602"/>
      <c r="B2452" s="141" t="s">
        <v>5813</v>
      </c>
      <c r="C2452" s="141" t="s">
        <v>6625</v>
      </c>
      <c r="D2452" s="141" t="s">
        <v>5450</v>
      </c>
      <c r="E2452" s="141" t="s">
        <v>3137</v>
      </c>
      <c r="F2452" s="141" t="s">
        <v>121</v>
      </c>
      <c r="G2452" s="141">
        <v>390000</v>
      </c>
      <c r="H2452" s="141">
        <v>390000</v>
      </c>
      <c r="I2452" s="141">
        <v>1</v>
      </c>
    </row>
    <row r="2453" spans="1:9" x14ac:dyDescent="0.25">
      <c r="A2453" s="602"/>
      <c r="B2453" s="579" t="s">
        <v>267</v>
      </c>
      <c r="C2453" s="579"/>
      <c r="D2453" s="579"/>
      <c r="E2453" s="579"/>
      <c r="F2453" s="579"/>
      <c r="G2453" s="579"/>
      <c r="H2453" s="2">
        <v>4700000</v>
      </c>
      <c r="I2453" s="2"/>
    </row>
    <row r="2454" spans="1:9" x14ac:dyDescent="0.25">
      <c r="A2454" s="602"/>
      <c r="B2454" s="544" t="s">
        <v>118</v>
      </c>
      <c r="C2454" s="544"/>
      <c r="D2454" s="544"/>
      <c r="E2454" s="544"/>
      <c r="F2454" s="544"/>
      <c r="G2454" s="544"/>
      <c r="H2454" s="72">
        <v>4700000</v>
      </c>
      <c r="I2454" s="72"/>
    </row>
    <row r="2455" spans="1:9" ht="75" x14ac:dyDescent="0.25">
      <c r="A2455" s="602"/>
      <c r="B2455" s="582">
        <v>4239</v>
      </c>
      <c r="C2455" s="141" t="s">
        <v>876</v>
      </c>
      <c r="D2455" s="142" t="s">
        <v>877</v>
      </c>
      <c r="E2455" s="12" t="s">
        <v>14</v>
      </c>
      <c r="F2455" s="12" t="s">
        <v>121</v>
      </c>
      <c r="G2455" s="14">
        <v>1000000</v>
      </c>
      <c r="H2455" s="14">
        <v>1000000</v>
      </c>
      <c r="I2455" s="14">
        <v>1</v>
      </c>
    </row>
    <row r="2456" spans="1:9" ht="60" x14ac:dyDescent="0.25">
      <c r="A2456" s="602"/>
      <c r="B2456" s="582"/>
      <c r="C2456" s="141" t="s">
        <v>878</v>
      </c>
      <c r="D2456" s="142" t="s">
        <v>879</v>
      </c>
      <c r="E2456" s="12" t="s">
        <v>14</v>
      </c>
      <c r="F2456" s="12" t="s">
        <v>121</v>
      </c>
      <c r="G2456" s="14">
        <v>400000</v>
      </c>
      <c r="H2456" s="14">
        <v>400000</v>
      </c>
      <c r="I2456" s="14">
        <v>1</v>
      </c>
    </row>
    <row r="2457" spans="1:9" ht="60" x14ac:dyDescent="0.25">
      <c r="A2457" s="602"/>
      <c r="B2457" s="582"/>
      <c r="C2457" s="141" t="s">
        <v>880</v>
      </c>
      <c r="D2457" s="142" t="s">
        <v>881</v>
      </c>
      <c r="E2457" s="12" t="s">
        <v>14</v>
      </c>
      <c r="F2457" s="12" t="s">
        <v>121</v>
      </c>
      <c r="G2457" s="14">
        <v>200000</v>
      </c>
      <c r="H2457" s="14">
        <v>200000</v>
      </c>
      <c r="I2457" s="14">
        <v>1</v>
      </c>
    </row>
    <row r="2458" spans="1:9" ht="75" x14ac:dyDescent="0.25">
      <c r="A2458" s="602"/>
      <c r="B2458" s="582"/>
      <c r="C2458" s="141" t="s">
        <v>882</v>
      </c>
      <c r="D2458" s="142" t="s">
        <v>883</v>
      </c>
      <c r="E2458" s="12" t="s">
        <v>14</v>
      </c>
      <c r="F2458" s="12" t="s">
        <v>121</v>
      </c>
      <c r="G2458" s="14">
        <v>1000000</v>
      </c>
      <c r="H2458" s="14">
        <v>1000000</v>
      </c>
      <c r="I2458" s="14">
        <v>1</v>
      </c>
    </row>
    <row r="2459" spans="1:9" ht="60" x14ac:dyDescent="0.25">
      <c r="A2459" s="602"/>
      <c r="B2459" s="582"/>
      <c r="C2459" s="141" t="s">
        <v>884</v>
      </c>
      <c r="D2459" s="142" t="s">
        <v>885</v>
      </c>
      <c r="E2459" s="12" t="s">
        <v>14</v>
      </c>
      <c r="F2459" s="12" t="s">
        <v>121</v>
      </c>
      <c r="G2459" s="14">
        <v>100000</v>
      </c>
      <c r="H2459" s="14">
        <v>100000</v>
      </c>
      <c r="I2459" s="14">
        <v>1</v>
      </c>
    </row>
    <row r="2460" spans="1:9" s="8" customFormat="1" ht="75" x14ac:dyDescent="0.25">
      <c r="A2460" s="602"/>
      <c r="B2460" s="582"/>
      <c r="C2460" s="139">
        <v>92621110</v>
      </c>
      <c r="D2460" s="140" t="s">
        <v>886</v>
      </c>
      <c r="E2460" s="15" t="s">
        <v>14</v>
      </c>
      <c r="F2460" s="15" t="s">
        <v>121</v>
      </c>
      <c r="G2460" s="16">
        <v>0</v>
      </c>
      <c r="H2460" s="16">
        <v>0</v>
      </c>
      <c r="I2460" s="16">
        <v>1</v>
      </c>
    </row>
    <row r="2461" spans="1:9" s="8" customFormat="1" ht="75" x14ac:dyDescent="0.25">
      <c r="A2461" s="602"/>
      <c r="B2461" s="582"/>
      <c r="C2461" s="139">
        <v>92621110</v>
      </c>
      <c r="D2461" s="140" t="s">
        <v>887</v>
      </c>
      <c r="E2461" s="15" t="s">
        <v>14</v>
      </c>
      <c r="F2461" s="15" t="s">
        <v>121</v>
      </c>
      <c r="G2461" s="16">
        <v>0</v>
      </c>
      <c r="H2461" s="16">
        <v>0</v>
      </c>
      <c r="I2461" s="16">
        <v>1</v>
      </c>
    </row>
    <row r="2462" spans="1:9" ht="60" x14ac:dyDescent="0.25">
      <c r="A2462" s="602"/>
      <c r="B2462" s="582"/>
      <c r="C2462" s="141" t="s">
        <v>888</v>
      </c>
      <c r="D2462" s="142" t="s">
        <v>889</v>
      </c>
      <c r="E2462" s="12" t="s">
        <v>14</v>
      </c>
      <c r="F2462" s="12" t="s">
        <v>121</v>
      </c>
      <c r="G2462" s="14">
        <v>300000</v>
      </c>
      <c r="H2462" s="14">
        <v>300000</v>
      </c>
      <c r="I2462" s="14">
        <v>1</v>
      </c>
    </row>
    <row r="2463" spans="1:9" ht="90" x14ac:dyDescent="0.25">
      <c r="A2463" s="602"/>
      <c r="B2463" s="582"/>
      <c r="C2463" s="141" t="s">
        <v>890</v>
      </c>
      <c r="D2463" s="142" t="s">
        <v>891</v>
      </c>
      <c r="E2463" s="12" t="s">
        <v>14</v>
      </c>
      <c r="F2463" s="12" t="s">
        <v>121</v>
      </c>
      <c r="G2463" s="14">
        <v>300000</v>
      </c>
      <c r="H2463" s="14">
        <v>300000</v>
      </c>
      <c r="I2463" s="14">
        <v>1</v>
      </c>
    </row>
    <row r="2464" spans="1:9" ht="75" x14ac:dyDescent="0.25">
      <c r="A2464" s="602"/>
      <c r="B2464" s="582"/>
      <c r="C2464" s="141" t="s">
        <v>892</v>
      </c>
      <c r="D2464" s="142" t="s">
        <v>893</v>
      </c>
      <c r="E2464" s="12" t="s">
        <v>14</v>
      </c>
      <c r="F2464" s="12" t="s">
        <v>121</v>
      </c>
      <c r="G2464" s="14">
        <v>900000</v>
      </c>
      <c r="H2464" s="14">
        <v>900000</v>
      </c>
      <c r="I2464" s="14">
        <v>1</v>
      </c>
    </row>
    <row r="2465" spans="1:9" ht="60" x14ac:dyDescent="0.25">
      <c r="A2465" s="602"/>
      <c r="B2465" s="582"/>
      <c r="C2465" s="141" t="s">
        <v>894</v>
      </c>
      <c r="D2465" s="142" t="s">
        <v>895</v>
      </c>
      <c r="E2465" s="12" t="s">
        <v>14</v>
      </c>
      <c r="F2465" s="12" t="s">
        <v>121</v>
      </c>
      <c r="G2465" s="14">
        <v>500000</v>
      </c>
      <c r="H2465" s="14">
        <v>500000</v>
      </c>
      <c r="I2465" s="14">
        <v>1</v>
      </c>
    </row>
    <row r="2466" spans="1:9" x14ac:dyDescent="0.25">
      <c r="A2466" s="602"/>
      <c r="B2466" s="579" t="s">
        <v>896</v>
      </c>
      <c r="C2466" s="579"/>
      <c r="D2466" s="579"/>
      <c r="E2466" s="579"/>
      <c r="F2466" s="579"/>
      <c r="G2466" s="579"/>
      <c r="H2466" s="2">
        <v>10000000</v>
      </c>
      <c r="I2466" s="2"/>
    </row>
    <row r="2467" spans="1:9" x14ac:dyDescent="0.25">
      <c r="A2467" s="602"/>
      <c r="B2467" s="544" t="s">
        <v>154</v>
      </c>
      <c r="C2467" s="544"/>
      <c r="D2467" s="544"/>
      <c r="E2467" s="544"/>
      <c r="F2467" s="544"/>
      <c r="G2467" s="544"/>
      <c r="H2467" s="72">
        <v>9800000</v>
      </c>
      <c r="I2467" s="72"/>
    </row>
    <row r="2468" spans="1:9" s="8" customFormat="1" ht="45" x14ac:dyDescent="0.25">
      <c r="A2468" s="602"/>
      <c r="B2468" s="612">
        <v>4251</v>
      </c>
      <c r="C2468" s="139">
        <v>45221144</v>
      </c>
      <c r="D2468" s="140" t="s">
        <v>897</v>
      </c>
      <c r="E2468" s="15" t="s">
        <v>149</v>
      </c>
      <c r="F2468" s="15" t="s">
        <v>121</v>
      </c>
      <c r="G2468" s="16">
        <v>4900000</v>
      </c>
      <c r="H2468" s="16">
        <v>4900000</v>
      </c>
      <c r="I2468" s="16">
        <v>1</v>
      </c>
    </row>
    <row r="2469" spans="1:9" s="8" customFormat="1" ht="30" x14ac:dyDescent="0.25">
      <c r="A2469" s="602"/>
      <c r="B2469" s="612"/>
      <c r="C2469" s="141" t="s">
        <v>5930</v>
      </c>
      <c r="D2469" s="142" t="s">
        <v>5931</v>
      </c>
      <c r="E2469" s="350" t="s">
        <v>126</v>
      </c>
      <c r="F2469" s="350" t="s">
        <v>121</v>
      </c>
      <c r="G2469" s="360">
        <v>19110</v>
      </c>
      <c r="H2469" s="360">
        <v>19110</v>
      </c>
      <c r="I2469" s="16">
        <v>1</v>
      </c>
    </row>
    <row r="2470" spans="1:9" s="8" customFormat="1" ht="60" x14ac:dyDescent="0.25">
      <c r="A2470" s="602"/>
      <c r="B2470" s="612"/>
      <c r="C2470" s="139">
        <v>45231270</v>
      </c>
      <c r="D2470" s="140" t="s">
        <v>898</v>
      </c>
      <c r="E2470" s="15" t="s">
        <v>149</v>
      </c>
      <c r="F2470" s="15" t="s">
        <v>121</v>
      </c>
      <c r="G2470" s="16">
        <v>4900000</v>
      </c>
      <c r="H2470" s="16">
        <v>4900000</v>
      </c>
      <c r="I2470" s="16">
        <v>1</v>
      </c>
    </row>
    <row r="2471" spans="1:9" x14ac:dyDescent="0.25">
      <c r="A2471" s="602"/>
      <c r="B2471" s="544" t="s">
        <v>118</v>
      </c>
      <c r="C2471" s="544"/>
      <c r="D2471" s="544"/>
      <c r="E2471" s="544"/>
      <c r="F2471" s="544"/>
      <c r="G2471" s="544"/>
      <c r="H2471" s="72">
        <v>200000</v>
      </c>
      <c r="I2471" s="72"/>
    </row>
    <row r="2472" spans="1:9" s="8" customFormat="1" ht="45" x14ac:dyDescent="0.25">
      <c r="A2472" s="602"/>
      <c r="B2472" s="612">
        <v>4251</v>
      </c>
      <c r="C2472" s="139">
        <v>71351540</v>
      </c>
      <c r="D2472" s="140" t="s">
        <v>899</v>
      </c>
      <c r="E2472" s="15" t="s">
        <v>149</v>
      </c>
      <c r="F2472" s="15" t="s">
        <v>121</v>
      </c>
      <c r="G2472" s="16">
        <v>100000</v>
      </c>
      <c r="H2472" s="16">
        <v>100000</v>
      </c>
      <c r="I2472" s="16">
        <v>1</v>
      </c>
    </row>
    <row r="2473" spans="1:9" s="8" customFormat="1" ht="45" x14ac:dyDescent="0.25">
      <c r="A2473" s="602"/>
      <c r="B2473" s="612"/>
      <c r="C2473" s="139">
        <v>71351540</v>
      </c>
      <c r="D2473" s="140" t="s">
        <v>900</v>
      </c>
      <c r="E2473" s="15" t="s">
        <v>149</v>
      </c>
      <c r="F2473" s="15" t="s">
        <v>121</v>
      </c>
      <c r="G2473" s="16">
        <v>100000</v>
      </c>
      <c r="H2473" s="16">
        <v>100000</v>
      </c>
      <c r="I2473" s="16">
        <v>1</v>
      </c>
    </row>
    <row r="2474" spans="1:9" x14ac:dyDescent="0.25">
      <c r="A2474" s="602"/>
      <c r="B2474" s="579" t="s">
        <v>274</v>
      </c>
      <c r="C2474" s="579"/>
      <c r="D2474" s="579"/>
      <c r="E2474" s="579"/>
      <c r="F2474" s="579"/>
      <c r="G2474" s="579"/>
      <c r="H2474" s="2">
        <v>8346000</v>
      </c>
      <c r="I2474" s="2"/>
    </row>
    <row r="2475" spans="1:9" x14ac:dyDescent="0.25">
      <c r="A2475" s="602"/>
      <c r="B2475" s="544" t="s">
        <v>11</v>
      </c>
      <c r="C2475" s="544"/>
      <c r="D2475" s="544"/>
      <c r="E2475" s="544"/>
      <c r="F2475" s="544"/>
      <c r="G2475" s="544"/>
      <c r="H2475" s="72">
        <v>4246000</v>
      </c>
      <c r="I2475" s="72"/>
    </row>
    <row r="2476" spans="1:9" ht="30" x14ac:dyDescent="0.25">
      <c r="A2476" s="602"/>
      <c r="B2476" s="582">
        <v>4267</v>
      </c>
      <c r="C2476" s="141">
        <v>15897200</v>
      </c>
      <c r="D2476" s="142" t="s">
        <v>901</v>
      </c>
      <c r="E2476" s="12" t="s">
        <v>126</v>
      </c>
      <c r="F2476" s="12" t="s">
        <v>15</v>
      </c>
      <c r="G2476" s="14">
        <v>1100</v>
      </c>
      <c r="H2476" s="14">
        <v>4246000</v>
      </c>
      <c r="I2476" s="14">
        <v>3860</v>
      </c>
    </row>
    <row r="2477" spans="1:9" x14ac:dyDescent="0.25">
      <c r="A2477" s="602"/>
      <c r="B2477" s="544" t="s">
        <v>118</v>
      </c>
      <c r="C2477" s="544"/>
      <c r="D2477" s="544"/>
      <c r="E2477" s="544"/>
      <c r="F2477" s="544"/>
      <c r="G2477" s="544"/>
      <c r="H2477" s="72">
        <v>4100000</v>
      </c>
      <c r="I2477" s="72"/>
    </row>
    <row r="2478" spans="1:9" ht="45" x14ac:dyDescent="0.25">
      <c r="A2478" s="602"/>
      <c r="B2478" s="582">
        <v>4239</v>
      </c>
      <c r="C2478" s="141" t="s">
        <v>902</v>
      </c>
      <c r="D2478" s="142" t="s">
        <v>903</v>
      </c>
      <c r="E2478" s="12" t="s">
        <v>14</v>
      </c>
      <c r="F2478" s="12" t="s">
        <v>121</v>
      </c>
      <c r="G2478" s="14">
        <v>600000</v>
      </c>
      <c r="H2478" s="14">
        <v>600000</v>
      </c>
      <c r="I2478" s="14">
        <v>1</v>
      </c>
    </row>
    <row r="2479" spans="1:9" ht="45" x14ac:dyDescent="0.25">
      <c r="A2479" s="602"/>
      <c r="B2479" s="582"/>
      <c r="C2479" s="141" t="s">
        <v>904</v>
      </c>
      <c r="D2479" s="142" t="s">
        <v>905</v>
      </c>
      <c r="E2479" s="12" t="s">
        <v>14</v>
      </c>
      <c r="F2479" s="12" t="s">
        <v>121</v>
      </c>
      <c r="G2479" s="14">
        <v>500000</v>
      </c>
      <c r="H2479" s="14">
        <v>500000</v>
      </c>
      <c r="I2479" s="14">
        <v>1</v>
      </c>
    </row>
    <row r="2480" spans="1:9" ht="30" x14ac:dyDescent="0.25">
      <c r="A2480" s="602"/>
      <c r="B2480" s="582"/>
      <c r="C2480" s="141" t="s">
        <v>5901</v>
      </c>
      <c r="D2480" s="142" t="s">
        <v>5652</v>
      </c>
      <c r="E2480" s="328" t="s">
        <v>14</v>
      </c>
      <c r="F2480" s="328" t="s">
        <v>121</v>
      </c>
      <c r="G2480" s="14">
        <v>700000</v>
      </c>
      <c r="H2480" s="14">
        <v>700000</v>
      </c>
      <c r="I2480" s="14">
        <v>1</v>
      </c>
    </row>
    <row r="2481" spans="1:9" ht="30" x14ac:dyDescent="0.25">
      <c r="A2481" s="602"/>
      <c r="B2481" s="582"/>
      <c r="C2481" s="141" t="s">
        <v>5902</v>
      </c>
      <c r="D2481" s="142" t="s">
        <v>5652</v>
      </c>
      <c r="E2481" s="328" t="s">
        <v>14</v>
      </c>
      <c r="F2481" s="328" t="s">
        <v>121</v>
      </c>
      <c r="G2481" s="14">
        <v>400000</v>
      </c>
      <c r="H2481" s="14">
        <v>400000</v>
      </c>
      <c r="I2481" s="14">
        <v>1</v>
      </c>
    </row>
    <row r="2482" spans="1:9" ht="30" x14ac:dyDescent="0.25">
      <c r="A2482" s="602"/>
      <c r="B2482" s="582"/>
      <c r="C2482" s="141" t="s">
        <v>5903</v>
      </c>
      <c r="D2482" s="142" t="s">
        <v>5652</v>
      </c>
      <c r="E2482" s="328" t="s">
        <v>14</v>
      </c>
      <c r="F2482" s="328" t="s">
        <v>121</v>
      </c>
      <c r="G2482" s="14">
        <v>211000</v>
      </c>
      <c r="H2482" s="14">
        <v>211000</v>
      </c>
      <c r="I2482" s="14">
        <v>1</v>
      </c>
    </row>
    <row r="2483" spans="1:9" ht="30" x14ac:dyDescent="0.25">
      <c r="A2483" s="602"/>
      <c r="B2483" s="582"/>
      <c r="C2483" s="141" t="s">
        <v>4193</v>
      </c>
      <c r="D2483" s="142" t="s">
        <v>5652</v>
      </c>
      <c r="E2483" s="328" t="s">
        <v>14</v>
      </c>
      <c r="F2483" s="328" t="s">
        <v>121</v>
      </c>
      <c r="G2483" s="14">
        <v>390000</v>
      </c>
      <c r="H2483" s="14">
        <v>390000</v>
      </c>
      <c r="I2483" s="14">
        <v>1</v>
      </c>
    </row>
    <row r="2484" spans="1:9" ht="30" x14ac:dyDescent="0.25">
      <c r="A2484" s="602"/>
      <c r="B2484" s="582"/>
      <c r="C2484" s="141" t="s">
        <v>4195</v>
      </c>
      <c r="D2484" s="142" t="s">
        <v>5652</v>
      </c>
      <c r="E2484" s="328" t="s">
        <v>14</v>
      </c>
      <c r="F2484" s="328" t="s">
        <v>121</v>
      </c>
      <c r="G2484" s="14">
        <v>352000</v>
      </c>
      <c r="H2484" s="14">
        <v>352000</v>
      </c>
      <c r="I2484" s="14">
        <v>1</v>
      </c>
    </row>
    <row r="2485" spans="1:9" ht="30" x14ac:dyDescent="0.25">
      <c r="A2485" s="602"/>
      <c r="B2485" s="582"/>
      <c r="C2485" s="141" t="s">
        <v>4197</v>
      </c>
      <c r="D2485" s="142" t="s">
        <v>5652</v>
      </c>
      <c r="E2485" s="328" t="s">
        <v>14</v>
      </c>
      <c r="F2485" s="328" t="s">
        <v>121</v>
      </c>
      <c r="G2485" s="14">
        <v>248500</v>
      </c>
      <c r="H2485" s="14">
        <v>248500</v>
      </c>
      <c r="I2485" s="14">
        <v>1</v>
      </c>
    </row>
    <row r="2486" spans="1:9" ht="30" x14ac:dyDescent="0.25">
      <c r="A2486" s="602"/>
      <c r="B2486" s="582"/>
      <c r="C2486" s="141" t="s">
        <v>4203</v>
      </c>
      <c r="D2486" s="142" t="s">
        <v>5652</v>
      </c>
      <c r="E2486" s="328" t="s">
        <v>14</v>
      </c>
      <c r="F2486" s="328" t="s">
        <v>121</v>
      </c>
      <c r="G2486" s="14">
        <v>335000</v>
      </c>
      <c r="H2486" s="14">
        <v>335000</v>
      </c>
      <c r="I2486" s="14">
        <v>1</v>
      </c>
    </row>
    <row r="2487" spans="1:9" ht="30" x14ac:dyDescent="0.25">
      <c r="A2487" s="602"/>
      <c r="B2487" s="582"/>
      <c r="C2487" s="141" t="s">
        <v>4199</v>
      </c>
      <c r="D2487" s="142" t="s">
        <v>5652</v>
      </c>
      <c r="E2487" s="328" t="s">
        <v>14</v>
      </c>
      <c r="F2487" s="328" t="s">
        <v>121</v>
      </c>
      <c r="G2487" s="14">
        <v>215500</v>
      </c>
      <c r="H2487" s="14">
        <v>215500</v>
      </c>
      <c r="I2487" s="14">
        <v>1</v>
      </c>
    </row>
    <row r="2488" spans="1:9" ht="30" x14ac:dyDescent="0.25">
      <c r="A2488" s="602"/>
      <c r="B2488" s="582"/>
      <c r="C2488" s="141" t="s">
        <v>5904</v>
      </c>
      <c r="D2488" s="142" t="s">
        <v>5652</v>
      </c>
      <c r="E2488" s="328" t="s">
        <v>14</v>
      </c>
      <c r="F2488" s="328" t="s">
        <v>121</v>
      </c>
      <c r="G2488" s="14">
        <v>148000</v>
      </c>
      <c r="H2488" s="14">
        <v>148000</v>
      </c>
      <c r="I2488" s="14">
        <v>1</v>
      </c>
    </row>
    <row r="2489" spans="1:9" ht="60" x14ac:dyDescent="0.25">
      <c r="A2489" s="602"/>
      <c r="B2489" s="582"/>
      <c r="C2489" s="141" t="s">
        <v>906</v>
      </c>
      <c r="D2489" s="142" t="s">
        <v>907</v>
      </c>
      <c r="E2489" s="12" t="s">
        <v>14</v>
      </c>
      <c r="F2489" s="12" t="s">
        <v>121</v>
      </c>
      <c r="G2489" s="14">
        <v>500000</v>
      </c>
      <c r="H2489" s="14">
        <v>500000</v>
      </c>
      <c r="I2489" s="14">
        <v>1</v>
      </c>
    </row>
    <row r="2490" spans="1:9" ht="60" x14ac:dyDescent="0.25">
      <c r="A2490" s="602"/>
      <c r="B2490" s="582"/>
      <c r="C2490" s="141" t="s">
        <v>908</v>
      </c>
      <c r="D2490" s="142" t="s">
        <v>909</v>
      </c>
      <c r="E2490" s="12" t="s">
        <v>14</v>
      </c>
      <c r="F2490" s="12" t="s">
        <v>121</v>
      </c>
      <c r="G2490" s="14">
        <v>800000</v>
      </c>
      <c r="H2490" s="14">
        <v>800000</v>
      </c>
      <c r="I2490" s="14">
        <v>1</v>
      </c>
    </row>
    <row r="2491" spans="1:9" ht="60" x14ac:dyDescent="0.25">
      <c r="A2491" s="602"/>
      <c r="B2491" s="582"/>
      <c r="C2491" s="141" t="s">
        <v>910</v>
      </c>
      <c r="D2491" s="142" t="s">
        <v>911</v>
      </c>
      <c r="E2491" s="12" t="s">
        <v>14</v>
      </c>
      <c r="F2491" s="12" t="s">
        <v>121</v>
      </c>
      <c r="G2491" s="14">
        <v>300000</v>
      </c>
      <c r="H2491" s="14">
        <v>300000</v>
      </c>
      <c r="I2491" s="14">
        <v>1</v>
      </c>
    </row>
    <row r="2492" spans="1:9" ht="45" x14ac:dyDescent="0.25">
      <c r="A2492" s="602"/>
      <c r="B2492" s="582"/>
      <c r="C2492" s="141" t="s">
        <v>912</v>
      </c>
      <c r="D2492" s="142" t="s">
        <v>913</v>
      </c>
      <c r="E2492" s="12" t="s">
        <v>14</v>
      </c>
      <c r="F2492" s="12" t="s">
        <v>121</v>
      </c>
      <c r="G2492" s="14">
        <v>600000</v>
      </c>
      <c r="H2492" s="14">
        <v>600000</v>
      </c>
      <c r="I2492" s="14">
        <v>1</v>
      </c>
    </row>
    <row r="2493" spans="1:9" ht="30" x14ac:dyDescent="0.25">
      <c r="A2493" s="602"/>
      <c r="B2493" s="582"/>
      <c r="C2493" s="141" t="s">
        <v>6056</v>
      </c>
      <c r="D2493" s="142" t="s">
        <v>5637</v>
      </c>
      <c r="E2493" s="350" t="s">
        <v>14</v>
      </c>
      <c r="F2493" s="350" t="s">
        <v>121</v>
      </c>
      <c r="G2493" s="340">
        <v>500</v>
      </c>
      <c r="H2493" s="340">
        <v>500</v>
      </c>
      <c r="I2493" s="14">
        <v>1</v>
      </c>
    </row>
    <row r="2494" spans="1:9" ht="30" x14ac:dyDescent="0.25">
      <c r="A2494" s="602"/>
      <c r="B2494" s="582"/>
      <c r="C2494" s="141" t="s">
        <v>6057</v>
      </c>
      <c r="D2494" s="142" t="s">
        <v>5637</v>
      </c>
      <c r="E2494" s="350" t="s">
        <v>14</v>
      </c>
      <c r="F2494" s="350" t="s">
        <v>121</v>
      </c>
      <c r="G2494" s="340">
        <v>600</v>
      </c>
      <c r="H2494" s="340">
        <v>600</v>
      </c>
      <c r="I2494" s="14">
        <v>1</v>
      </c>
    </row>
    <row r="2495" spans="1:9" ht="30" x14ac:dyDescent="0.25">
      <c r="A2495" s="602"/>
      <c r="B2495" s="582"/>
      <c r="C2495" s="141" t="s">
        <v>6058</v>
      </c>
      <c r="D2495" s="142" t="s">
        <v>5637</v>
      </c>
      <c r="E2495" s="350" t="s">
        <v>14</v>
      </c>
      <c r="F2495" s="350" t="s">
        <v>121</v>
      </c>
      <c r="G2495" s="340">
        <v>2000</v>
      </c>
      <c r="H2495" s="340">
        <v>2000</v>
      </c>
      <c r="I2495" s="14">
        <v>1</v>
      </c>
    </row>
    <row r="2496" spans="1:9" ht="30" x14ac:dyDescent="0.25">
      <c r="A2496" s="602"/>
      <c r="B2496" s="582"/>
      <c r="C2496" s="141" t="s">
        <v>6059</v>
      </c>
      <c r="D2496" s="142" t="s">
        <v>5637</v>
      </c>
      <c r="E2496" s="350" t="s">
        <v>14</v>
      </c>
      <c r="F2496" s="350" t="s">
        <v>121</v>
      </c>
      <c r="G2496" s="340">
        <v>300</v>
      </c>
      <c r="H2496" s="340">
        <v>300</v>
      </c>
      <c r="I2496" s="14">
        <v>1</v>
      </c>
    </row>
    <row r="2497" spans="1:11" ht="30" x14ac:dyDescent="0.25">
      <c r="A2497" s="602"/>
      <c r="B2497" s="582"/>
      <c r="C2497" s="141" t="s">
        <v>6060</v>
      </c>
      <c r="D2497" s="142" t="s">
        <v>5637</v>
      </c>
      <c r="E2497" s="350" t="s">
        <v>14</v>
      </c>
      <c r="F2497" s="350" t="s">
        <v>121</v>
      </c>
      <c r="G2497" s="340">
        <v>300</v>
      </c>
      <c r="H2497" s="340">
        <v>300</v>
      </c>
      <c r="I2497" s="14">
        <v>1</v>
      </c>
    </row>
    <row r="2498" spans="1:11" ht="30" x14ac:dyDescent="0.25">
      <c r="A2498" s="602"/>
      <c r="B2498" s="582"/>
      <c r="C2498" s="141" t="s">
        <v>6061</v>
      </c>
      <c r="D2498" s="142" t="s">
        <v>5637</v>
      </c>
      <c r="E2498" s="350" t="s">
        <v>14</v>
      </c>
      <c r="F2498" s="350" t="s">
        <v>121</v>
      </c>
      <c r="G2498" s="340">
        <v>700</v>
      </c>
      <c r="H2498" s="340">
        <v>700</v>
      </c>
      <c r="I2498" s="14">
        <v>1</v>
      </c>
    </row>
    <row r="2499" spans="1:11" ht="45" x14ac:dyDescent="0.25">
      <c r="A2499" s="602"/>
      <c r="B2499" s="582"/>
      <c r="C2499" s="141" t="s">
        <v>914</v>
      </c>
      <c r="D2499" s="142" t="s">
        <v>915</v>
      </c>
      <c r="E2499" s="12" t="s">
        <v>14</v>
      </c>
      <c r="F2499" s="12" t="s">
        <v>121</v>
      </c>
      <c r="G2499" s="14">
        <v>800000</v>
      </c>
      <c r="H2499" s="14">
        <v>800000</v>
      </c>
      <c r="I2499" s="14">
        <v>1</v>
      </c>
    </row>
    <row r="2500" spans="1:11" x14ac:dyDescent="0.25">
      <c r="A2500" s="602"/>
      <c r="B2500" s="579" t="s">
        <v>296</v>
      </c>
      <c r="C2500" s="579"/>
      <c r="D2500" s="579"/>
      <c r="E2500" s="579"/>
      <c r="F2500" s="579"/>
      <c r="G2500" s="579"/>
      <c r="H2500" s="2">
        <v>0</v>
      </c>
      <c r="I2500" s="2"/>
    </row>
    <row r="2501" spans="1:11" x14ac:dyDescent="0.25">
      <c r="A2501" s="602"/>
      <c r="B2501" s="544" t="s">
        <v>11</v>
      </c>
      <c r="C2501" s="544"/>
      <c r="D2501" s="544"/>
      <c r="E2501" s="544"/>
      <c r="F2501" s="544"/>
      <c r="G2501" s="544"/>
      <c r="H2501" s="72"/>
      <c r="I2501" s="72"/>
    </row>
    <row r="2502" spans="1:11" ht="30" x14ac:dyDescent="0.25">
      <c r="A2502" s="602"/>
      <c r="B2502" s="142" t="s">
        <v>5813</v>
      </c>
      <c r="C2502" s="142" t="s">
        <v>6648</v>
      </c>
      <c r="D2502" s="142" t="s">
        <v>4240</v>
      </c>
      <c r="E2502" s="142" t="s">
        <v>126</v>
      </c>
      <c r="F2502" s="142" t="s">
        <v>121</v>
      </c>
      <c r="G2502" s="112">
        <v>2112.88</v>
      </c>
      <c r="H2502" s="112">
        <v>2112.88</v>
      </c>
      <c r="I2502" s="469">
        <v>1</v>
      </c>
    </row>
    <row r="2503" spans="1:11" x14ac:dyDescent="0.25">
      <c r="A2503" s="602"/>
      <c r="B2503" s="544" t="s">
        <v>118</v>
      </c>
      <c r="C2503" s="544"/>
      <c r="D2503" s="544"/>
      <c r="E2503" s="544"/>
      <c r="F2503" s="544"/>
      <c r="G2503" s="544"/>
      <c r="H2503" s="72"/>
      <c r="I2503" s="72"/>
    </row>
    <row r="2504" spans="1:11" ht="30" x14ac:dyDescent="0.25">
      <c r="A2504" s="602"/>
      <c r="B2504" s="354">
        <v>4239</v>
      </c>
      <c r="C2504" s="142" t="s">
        <v>5927</v>
      </c>
      <c r="D2504" s="142" t="s">
        <v>5652</v>
      </c>
      <c r="E2504" s="142" t="s">
        <v>14</v>
      </c>
      <c r="F2504" s="141" t="s">
        <v>121</v>
      </c>
      <c r="G2504" s="141">
        <v>1800000</v>
      </c>
      <c r="H2504" s="141">
        <v>1800000</v>
      </c>
      <c r="I2504" s="141">
        <v>1</v>
      </c>
    </row>
    <row r="2505" spans="1:11" ht="40.5" customHeight="1" x14ac:dyDescent="0.25">
      <c r="A2505" s="602"/>
      <c r="B2505" s="590" t="s">
        <v>297</v>
      </c>
      <c r="C2505" s="591"/>
      <c r="D2505" s="591"/>
      <c r="E2505" s="591"/>
      <c r="F2505" s="591"/>
      <c r="G2505" s="592"/>
      <c r="H2505" s="2">
        <v>1800000</v>
      </c>
      <c r="I2505" s="2"/>
    </row>
    <row r="2506" spans="1:11" ht="40.5" customHeight="1" x14ac:dyDescent="0.25">
      <c r="A2506" s="602"/>
      <c r="B2506" s="467"/>
      <c r="C2506" s="554" t="s">
        <v>154</v>
      </c>
      <c r="D2506" s="555"/>
      <c r="E2506" s="555"/>
      <c r="F2506" s="555"/>
      <c r="G2506" s="555"/>
      <c r="H2506" s="556"/>
      <c r="I2506" s="468"/>
    </row>
    <row r="2507" spans="1:11" ht="40.5" customHeight="1" x14ac:dyDescent="0.25">
      <c r="A2507" s="602"/>
      <c r="B2507" s="451" t="s">
        <v>5813</v>
      </c>
      <c r="C2507" s="451" t="s">
        <v>6642</v>
      </c>
      <c r="D2507" s="451" t="s">
        <v>4240</v>
      </c>
      <c r="E2507" s="451" t="s">
        <v>126</v>
      </c>
      <c r="F2507" s="451" t="s">
        <v>121</v>
      </c>
      <c r="G2507" s="451">
        <v>2208920</v>
      </c>
      <c r="H2507" s="451">
        <v>2208920</v>
      </c>
      <c r="I2507" s="451">
        <v>1</v>
      </c>
      <c r="J2507" s="451"/>
      <c r="K2507" s="451"/>
    </row>
    <row r="2508" spans="1:11" ht="30" customHeight="1" x14ac:dyDescent="0.25">
      <c r="A2508" s="602"/>
      <c r="B2508" s="723" t="s">
        <v>118</v>
      </c>
      <c r="C2508" s="724"/>
      <c r="D2508" s="724"/>
      <c r="E2508" s="724"/>
      <c r="F2508" s="724"/>
      <c r="G2508" s="725"/>
      <c r="H2508" s="72"/>
      <c r="I2508" s="72"/>
    </row>
    <row r="2509" spans="1:11" ht="30" customHeight="1" x14ac:dyDescent="0.25">
      <c r="A2509" s="602"/>
      <c r="B2509" s="520" t="s">
        <v>5813</v>
      </c>
      <c r="C2509" s="520" t="s">
        <v>6910</v>
      </c>
      <c r="D2509" s="520" t="s">
        <v>5450</v>
      </c>
      <c r="E2509" s="527" t="s">
        <v>3137</v>
      </c>
      <c r="F2509" s="142" t="s">
        <v>121</v>
      </c>
      <c r="G2509" s="535">
        <v>45.08</v>
      </c>
      <c r="H2509" s="535">
        <v>45.08</v>
      </c>
      <c r="I2509" s="522">
        <v>1</v>
      </c>
    </row>
    <row r="2510" spans="1:11" ht="30" customHeight="1" x14ac:dyDescent="0.25">
      <c r="A2510" s="602"/>
      <c r="B2510" s="562">
        <v>4239</v>
      </c>
      <c r="C2510" s="142" t="s">
        <v>6794</v>
      </c>
      <c r="D2510" s="142" t="s">
        <v>6795</v>
      </c>
      <c r="E2510" s="142" t="s">
        <v>14</v>
      </c>
      <c r="F2510" s="142" t="s">
        <v>121</v>
      </c>
      <c r="G2510" s="425">
        <v>600000</v>
      </c>
      <c r="H2510" s="425">
        <v>600000</v>
      </c>
      <c r="I2510" s="501">
        <v>1</v>
      </c>
    </row>
    <row r="2511" spans="1:11" x14ac:dyDescent="0.25">
      <c r="A2511" s="602"/>
      <c r="B2511" s="564"/>
      <c r="C2511" s="141" t="s">
        <v>916</v>
      </c>
      <c r="D2511" s="142" t="s">
        <v>294</v>
      </c>
      <c r="E2511" s="12" t="s">
        <v>120</v>
      </c>
      <c r="F2511" s="12" t="s">
        <v>121</v>
      </c>
      <c r="G2511" s="14">
        <v>1800000</v>
      </c>
      <c r="H2511" s="14">
        <v>1800000</v>
      </c>
      <c r="I2511" s="14">
        <v>1</v>
      </c>
    </row>
    <row r="2512" spans="1:11" x14ac:dyDescent="0.25">
      <c r="A2512" s="602"/>
      <c r="B2512" s="194">
        <v>4267</v>
      </c>
      <c r="C2512" s="194" t="s">
        <v>5499</v>
      </c>
      <c r="D2512" s="215" t="s">
        <v>4238</v>
      </c>
      <c r="E2512" s="194" t="s">
        <v>126</v>
      </c>
      <c r="F2512" s="50" t="s">
        <v>15</v>
      </c>
      <c r="G2512" s="62">
        <v>8800</v>
      </c>
      <c r="H2512" s="216">
        <v>1760</v>
      </c>
      <c r="I2512" s="217">
        <v>200</v>
      </c>
    </row>
    <row r="2513" spans="1:9" ht="36" customHeight="1" x14ac:dyDescent="0.25">
      <c r="A2513" s="602"/>
      <c r="B2513" s="579" t="s">
        <v>6908</v>
      </c>
      <c r="C2513" s="579"/>
      <c r="D2513" s="579"/>
      <c r="E2513" s="579"/>
      <c r="F2513" s="579"/>
      <c r="G2513" s="579"/>
      <c r="H2513" s="216"/>
      <c r="I2513" s="217"/>
    </row>
    <row r="2514" spans="1:9" ht="30" x14ac:dyDescent="0.25">
      <c r="A2514" s="602"/>
      <c r="B2514" s="142" t="s">
        <v>5813</v>
      </c>
      <c r="C2514" s="142" t="s">
        <v>6909</v>
      </c>
      <c r="D2514" s="142" t="s">
        <v>5450</v>
      </c>
      <c r="E2514" s="527" t="s">
        <v>3137</v>
      </c>
      <c r="F2514" s="142" t="s">
        <v>121</v>
      </c>
      <c r="G2514" s="425">
        <v>43120</v>
      </c>
      <c r="H2514" s="425">
        <v>43120</v>
      </c>
      <c r="I2514" s="217">
        <v>1</v>
      </c>
    </row>
    <row r="2515" spans="1:9" x14ac:dyDescent="0.25">
      <c r="A2515" s="602"/>
      <c r="B2515" s="527"/>
      <c r="C2515" s="527"/>
      <c r="D2515" s="215"/>
      <c r="E2515" s="527"/>
      <c r="F2515" s="50"/>
      <c r="G2515" s="62"/>
      <c r="H2515" s="216"/>
      <c r="I2515" s="217"/>
    </row>
    <row r="2516" spans="1:9" x14ac:dyDescent="0.25">
      <c r="A2516" s="602"/>
      <c r="B2516" s="527"/>
      <c r="C2516" s="527"/>
      <c r="D2516" s="215"/>
      <c r="E2516" s="527"/>
      <c r="F2516" s="50"/>
      <c r="G2516" s="62"/>
      <c r="H2516" s="216"/>
      <c r="I2516" s="217"/>
    </row>
    <row r="2517" spans="1:9" ht="29.25" customHeight="1" x14ac:dyDescent="0.25">
      <c r="A2517" s="602"/>
      <c r="B2517" s="579" t="s">
        <v>5933</v>
      </c>
      <c r="C2517" s="579"/>
      <c r="D2517" s="579"/>
      <c r="E2517" s="579"/>
      <c r="F2517" s="579"/>
      <c r="G2517" s="579"/>
      <c r="H2517" s="216"/>
      <c r="I2517" s="217"/>
    </row>
    <row r="2518" spans="1:9" x14ac:dyDescent="0.25">
      <c r="A2518" s="602"/>
      <c r="B2518" s="544" t="s">
        <v>11</v>
      </c>
      <c r="C2518" s="544"/>
      <c r="D2518" s="544"/>
      <c r="E2518" s="544"/>
      <c r="F2518" s="544"/>
      <c r="G2518" s="544"/>
    </row>
    <row r="2519" spans="1:9" x14ac:dyDescent="0.25">
      <c r="A2519" s="602"/>
      <c r="B2519" s="726" t="s">
        <v>5856</v>
      </c>
      <c r="C2519" s="141" t="s">
        <v>5934</v>
      </c>
      <c r="D2519" s="142" t="s">
        <v>4234</v>
      </c>
      <c r="E2519" s="142" t="s">
        <v>14</v>
      </c>
      <c r="F2519" s="50" t="s">
        <v>15</v>
      </c>
      <c r="G2519" s="361">
        <v>140000</v>
      </c>
      <c r="H2519" s="340">
        <v>700</v>
      </c>
      <c r="I2519" s="362">
        <v>5</v>
      </c>
    </row>
    <row r="2520" spans="1:9" x14ac:dyDescent="0.25">
      <c r="A2520" s="602"/>
      <c r="B2520" s="727"/>
      <c r="C2520" s="141" t="s">
        <v>5939</v>
      </c>
      <c r="D2520" s="142" t="s">
        <v>4222</v>
      </c>
      <c r="E2520" s="142" t="s">
        <v>14</v>
      </c>
      <c r="F2520" s="50" t="s">
        <v>15</v>
      </c>
      <c r="G2520" s="361">
        <v>150000</v>
      </c>
      <c r="H2520" s="340">
        <v>600</v>
      </c>
      <c r="I2520" s="217">
        <v>4</v>
      </c>
    </row>
    <row r="2521" spans="1:9" x14ac:dyDescent="0.25">
      <c r="A2521" s="602"/>
      <c r="B2521" s="728"/>
      <c r="C2521" s="141" t="s">
        <v>5935</v>
      </c>
      <c r="D2521" s="142" t="s">
        <v>5936</v>
      </c>
      <c r="E2521" s="142" t="s">
        <v>14</v>
      </c>
      <c r="F2521" s="50" t="s">
        <v>15</v>
      </c>
      <c r="G2521" s="361">
        <v>150000</v>
      </c>
      <c r="H2521" s="340">
        <v>150</v>
      </c>
      <c r="I2521" s="362">
        <v>1</v>
      </c>
    </row>
    <row r="2522" spans="1:9" x14ac:dyDescent="0.25">
      <c r="A2522" s="602"/>
      <c r="B2522" s="722" t="s">
        <v>299</v>
      </c>
      <c r="C2522" s="722"/>
      <c r="D2522" s="722"/>
      <c r="E2522" s="722"/>
      <c r="F2522" s="722"/>
      <c r="G2522" s="722"/>
      <c r="H2522" s="2">
        <v>55233000</v>
      </c>
      <c r="I2522" s="2"/>
    </row>
    <row r="2523" spans="1:9" ht="30" customHeight="1" x14ac:dyDescent="0.25">
      <c r="A2523" s="602"/>
      <c r="B2523" s="723" t="s">
        <v>118</v>
      </c>
      <c r="C2523" s="724"/>
      <c r="D2523" s="724"/>
      <c r="E2523" s="724"/>
      <c r="F2523" s="724"/>
      <c r="G2523" s="725"/>
      <c r="H2523" s="72">
        <v>55233000</v>
      </c>
      <c r="I2523" s="72"/>
    </row>
    <row r="2524" spans="1:9" s="8" customFormat="1" ht="30" x14ac:dyDescent="0.25">
      <c r="A2524" s="602"/>
      <c r="B2524" s="15">
        <v>4215</v>
      </c>
      <c r="C2524" s="139">
        <v>66511120</v>
      </c>
      <c r="D2524" s="140" t="s">
        <v>300</v>
      </c>
      <c r="E2524" s="15" t="s">
        <v>149</v>
      </c>
      <c r="F2524" s="15" t="s">
        <v>121</v>
      </c>
      <c r="G2524" s="16">
        <v>55233000</v>
      </c>
      <c r="H2524" s="16">
        <v>55233000</v>
      </c>
      <c r="I2524" s="16">
        <v>1</v>
      </c>
    </row>
    <row r="2525" spans="1:9" x14ac:dyDescent="0.25">
      <c r="A2525" s="602"/>
      <c r="B2525" s="722" t="s">
        <v>917</v>
      </c>
      <c r="C2525" s="722"/>
      <c r="D2525" s="722"/>
      <c r="E2525" s="722"/>
      <c r="F2525" s="722"/>
      <c r="G2525" s="722"/>
      <c r="H2525" s="2">
        <v>220649987</v>
      </c>
      <c r="I2525" s="2"/>
    </row>
    <row r="2526" spans="1:9" ht="30" customHeight="1" x14ac:dyDescent="0.25">
      <c r="A2526" s="602"/>
      <c r="B2526" s="723" t="s">
        <v>154</v>
      </c>
      <c r="C2526" s="724"/>
      <c r="D2526" s="724"/>
      <c r="E2526" s="724"/>
      <c r="F2526" s="724"/>
      <c r="G2526" s="725"/>
      <c r="H2526" s="72">
        <v>216981588</v>
      </c>
      <c r="I2526" s="72"/>
    </row>
    <row r="2527" spans="1:9" s="8" customFormat="1" ht="45" x14ac:dyDescent="0.25">
      <c r="A2527" s="602"/>
      <c r="B2527" s="15">
        <v>4251</v>
      </c>
      <c r="C2527" s="139">
        <v>45221142</v>
      </c>
      <c r="D2527" s="140" t="s">
        <v>918</v>
      </c>
      <c r="E2527" s="15" t="s">
        <v>149</v>
      </c>
      <c r="F2527" s="15" t="s">
        <v>121</v>
      </c>
      <c r="G2527" s="16">
        <v>9796080</v>
      </c>
      <c r="H2527" s="16">
        <v>9796080</v>
      </c>
      <c r="I2527" s="16">
        <v>1</v>
      </c>
    </row>
    <row r="2528" spans="1:9" ht="45" x14ac:dyDescent="0.25">
      <c r="A2528" s="602"/>
      <c r="B2528" s="12"/>
      <c r="C2528" s="141" t="s">
        <v>919</v>
      </c>
      <c r="D2528" s="142" t="s">
        <v>920</v>
      </c>
      <c r="E2528" s="12" t="s">
        <v>149</v>
      </c>
      <c r="F2528" s="12" t="s">
        <v>121</v>
      </c>
      <c r="G2528" s="14">
        <v>66633600</v>
      </c>
      <c r="H2528" s="14">
        <v>66633600</v>
      </c>
      <c r="I2528" s="14">
        <v>1</v>
      </c>
    </row>
    <row r="2529" spans="1:9" s="8" customFormat="1" ht="30" x14ac:dyDescent="0.25">
      <c r="A2529" s="602"/>
      <c r="B2529" s="15"/>
      <c r="C2529" s="139">
        <v>45231172</v>
      </c>
      <c r="D2529" s="140" t="s">
        <v>921</v>
      </c>
      <c r="E2529" s="15" t="s">
        <v>149</v>
      </c>
      <c r="F2529" s="15" t="s">
        <v>121</v>
      </c>
      <c r="G2529" s="16">
        <v>19600000</v>
      </c>
      <c r="H2529" s="16">
        <v>19600000</v>
      </c>
      <c r="I2529" s="16">
        <v>1</v>
      </c>
    </row>
    <row r="2530" spans="1:9" ht="30" x14ac:dyDescent="0.25">
      <c r="A2530" s="602"/>
      <c r="B2530" s="12"/>
      <c r="C2530" s="141" t="s">
        <v>922</v>
      </c>
      <c r="D2530" s="142" t="s">
        <v>167</v>
      </c>
      <c r="E2530" s="12" t="s">
        <v>149</v>
      </c>
      <c r="F2530" s="12" t="s">
        <v>121</v>
      </c>
      <c r="G2530" s="14">
        <v>119971908</v>
      </c>
      <c r="H2530" s="14">
        <v>119971908</v>
      </c>
      <c r="I2530" s="14">
        <v>1</v>
      </c>
    </row>
    <row r="2531" spans="1:9" ht="45" x14ac:dyDescent="0.25">
      <c r="A2531" s="602"/>
      <c r="B2531" s="12">
        <v>5112</v>
      </c>
      <c r="C2531" s="141" t="s">
        <v>923</v>
      </c>
      <c r="D2531" s="142" t="s">
        <v>924</v>
      </c>
      <c r="E2531" s="12" t="s">
        <v>126</v>
      </c>
      <c r="F2531" s="12" t="s">
        <v>121</v>
      </c>
      <c r="G2531" s="14">
        <v>980000</v>
      </c>
      <c r="H2531" s="14">
        <v>980000</v>
      </c>
      <c r="I2531" s="14">
        <v>1</v>
      </c>
    </row>
    <row r="2532" spans="1:9" ht="30" customHeight="1" x14ac:dyDescent="0.25">
      <c r="A2532" s="602"/>
      <c r="B2532" s="723" t="s">
        <v>118</v>
      </c>
      <c r="C2532" s="724"/>
      <c r="D2532" s="724"/>
      <c r="E2532" s="724"/>
      <c r="F2532" s="724"/>
      <c r="G2532" s="725"/>
      <c r="H2532" s="72">
        <v>3668399</v>
      </c>
      <c r="I2532" s="72"/>
    </row>
    <row r="2533" spans="1:9" s="8" customFormat="1" ht="30" x14ac:dyDescent="0.25">
      <c r="A2533" s="602"/>
      <c r="B2533" s="15">
        <v>4251</v>
      </c>
      <c r="C2533" s="139">
        <v>71351540</v>
      </c>
      <c r="D2533" s="140" t="s">
        <v>925</v>
      </c>
      <c r="E2533" s="15" t="s">
        <v>149</v>
      </c>
      <c r="F2533" s="15" t="s">
        <v>121</v>
      </c>
      <c r="G2533" s="16">
        <v>1221479</v>
      </c>
      <c r="H2533" s="16">
        <v>1221479</v>
      </c>
      <c r="I2533" s="16">
        <v>1</v>
      </c>
    </row>
    <row r="2534" spans="1:9" s="8" customFormat="1" ht="30" x14ac:dyDescent="0.25">
      <c r="A2534" s="602"/>
      <c r="B2534" s="15"/>
      <c r="C2534" s="139">
        <v>71351540</v>
      </c>
      <c r="D2534" s="140" t="s">
        <v>926</v>
      </c>
      <c r="E2534" s="15" t="s">
        <v>149</v>
      </c>
      <c r="F2534" s="15" t="s">
        <v>121</v>
      </c>
      <c r="G2534" s="16">
        <v>1827000</v>
      </c>
      <c r="H2534" s="16">
        <v>1827000</v>
      </c>
      <c r="I2534" s="16">
        <v>1</v>
      </c>
    </row>
    <row r="2535" spans="1:9" s="8" customFormat="1" ht="30" x14ac:dyDescent="0.25">
      <c r="A2535" s="602"/>
      <c r="B2535" s="15"/>
      <c r="C2535" s="139">
        <v>71351540</v>
      </c>
      <c r="D2535" s="140" t="s">
        <v>927</v>
      </c>
      <c r="E2535" s="15" t="s">
        <v>149</v>
      </c>
      <c r="F2535" s="15" t="s">
        <v>121</v>
      </c>
      <c r="G2535" s="16">
        <v>400000</v>
      </c>
      <c r="H2535" s="16">
        <v>400000</v>
      </c>
      <c r="I2535" s="16">
        <v>1</v>
      </c>
    </row>
    <row r="2536" spans="1:9" s="8" customFormat="1" ht="30" x14ac:dyDescent="0.25">
      <c r="A2536" s="602"/>
      <c r="B2536" s="15"/>
      <c r="C2536" s="139">
        <v>71351540</v>
      </c>
      <c r="D2536" s="140" t="s">
        <v>928</v>
      </c>
      <c r="E2536" s="15" t="s">
        <v>149</v>
      </c>
      <c r="F2536" s="15" t="s">
        <v>121</v>
      </c>
      <c r="G2536" s="16">
        <v>199920</v>
      </c>
      <c r="H2536" s="16">
        <v>199920</v>
      </c>
      <c r="I2536" s="16">
        <v>1</v>
      </c>
    </row>
    <row r="2537" spans="1:9" s="8" customFormat="1" ht="30" x14ac:dyDescent="0.25">
      <c r="A2537" s="602"/>
      <c r="B2537" s="15">
        <v>5112</v>
      </c>
      <c r="C2537" s="139">
        <v>71351540</v>
      </c>
      <c r="D2537" s="140" t="s">
        <v>929</v>
      </c>
      <c r="E2537" s="15" t="s">
        <v>149</v>
      </c>
      <c r="F2537" s="15" t="s">
        <v>121</v>
      </c>
      <c r="G2537" s="16">
        <v>20000</v>
      </c>
      <c r="H2537" s="16">
        <v>20000</v>
      </c>
      <c r="I2537" s="16">
        <v>1</v>
      </c>
    </row>
    <row r="2538" spans="1:9" x14ac:dyDescent="0.25">
      <c r="A2538" s="602"/>
      <c r="B2538" s="722" t="s">
        <v>930</v>
      </c>
      <c r="C2538" s="722"/>
      <c r="D2538" s="722"/>
      <c r="E2538" s="722"/>
      <c r="F2538" s="722"/>
      <c r="G2538" s="722"/>
      <c r="H2538" s="2">
        <v>30000000</v>
      </c>
      <c r="I2538" s="2"/>
    </row>
    <row r="2539" spans="1:9" ht="30" x14ac:dyDescent="0.25">
      <c r="A2539" s="602"/>
      <c r="B2539" s="13" t="s">
        <v>154</v>
      </c>
      <c r="C2539" s="138"/>
      <c r="D2539" s="138"/>
      <c r="E2539" s="13"/>
      <c r="F2539" s="13"/>
      <c r="G2539" s="72"/>
      <c r="H2539" s="72">
        <v>19600000</v>
      </c>
      <c r="I2539" s="72"/>
    </row>
    <row r="2540" spans="1:9" ht="45" x14ac:dyDescent="0.25">
      <c r="A2540" s="602"/>
      <c r="B2540" s="12">
        <v>4861</v>
      </c>
      <c r="C2540" s="141" t="s">
        <v>931</v>
      </c>
      <c r="D2540" s="142" t="s">
        <v>932</v>
      </c>
      <c r="E2540" s="12" t="s">
        <v>149</v>
      </c>
      <c r="F2540" s="12" t="s">
        <v>121</v>
      </c>
      <c r="G2540" s="14">
        <v>19600000</v>
      </c>
      <c r="H2540" s="14">
        <v>19600000</v>
      </c>
      <c r="I2540" s="14">
        <v>1</v>
      </c>
    </row>
    <row r="2541" spans="1:9" ht="30" x14ac:dyDescent="0.25">
      <c r="A2541" s="602"/>
      <c r="B2541" s="13" t="s">
        <v>118</v>
      </c>
      <c r="C2541" s="138"/>
      <c r="D2541" s="138"/>
      <c r="E2541" s="13"/>
      <c r="F2541" s="13"/>
      <c r="G2541" s="72"/>
      <c r="H2541" s="72">
        <v>10400000</v>
      </c>
      <c r="I2541" s="72"/>
    </row>
    <row r="2542" spans="1:9" ht="30" x14ac:dyDescent="0.25">
      <c r="A2542" s="602"/>
      <c r="B2542" s="12">
        <v>4861</v>
      </c>
      <c r="C2542" s="141" t="s">
        <v>933</v>
      </c>
      <c r="D2542" s="142" t="s">
        <v>213</v>
      </c>
      <c r="E2542" s="12" t="s">
        <v>149</v>
      </c>
      <c r="F2542" s="12" t="s">
        <v>121</v>
      </c>
      <c r="G2542" s="14">
        <v>10000000</v>
      </c>
      <c r="H2542" s="14">
        <v>10000000</v>
      </c>
      <c r="I2542" s="14">
        <v>1</v>
      </c>
    </row>
    <row r="2543" spans="1:9" s="8" customFormat="1" ht="45" x14ac:dyDescent="0.25">
      <c r="A2543" s="602"/>
      <c r="B2543" s="15"/>
      <c r="C2543" s="139">
        <v>71351540</v>
      </c>
      <c r="D2543" s="140" t="s">
        <v>934</v>
      </c>
      <c r="E2543" s="15" t="s">
        <v>149</v>
      </c>
      <c r="F2543" s="15" t="s">
        <v>121</v>
      </c>
      <c r="G2543" s="16">
        <v>400000</v>
      </c>
      <c r="H2543" s="16">
        <v>400000</v>
      </c>
      <c r="I2543" s="16">
        <v>1</v>
      </c>
    </row>
    <row r="2544" spans="1:9" x14ac:dyDescent="0.25">
      <c r="A2544" s="602"/>
      <c r="B2544" s="722" t="s">
        <v>642</v>
      </c>
      <c r="C2544" s="722"/>
      <c r="D2544" s="722"/>
      <c r="E2544" s="722"/>
      <c r="F2544" s="722"/>
      <c r="G2544" s="722"/>
      <c r="H2544" s="2">
        <v>1820000</v>
      </c>
      <c r="I2544" s="2"/>
    </row>
    <row r="2545" spans="1:9" ht="30" x14ac:dyDescent="0.25">
      <c r="A2545" s="602"/>
      <c r="B2545" s="13" t="s">
        <v>118</v>
      </c>
      <c r="C2545" s="138"/>
      <c r="D2545" s="138"/>
      <c r="E2545" s="13"/>
      <c r="F2545" s="13"/>
      <c r="G2545" s="72"/>
      <c r="H2545" s="72">
        <v>1820000</v>
      </c>
      <c r="I2545" s="72"/>
    </row>
    <row r="2546" spans="1:9" x14ac:dyDescent="0.25">
      <c r="A2546" s="602"/>
      <c r="B2546" s="12">
        <v>4239</v>
      </c>
      <c r="C2546" s="141" t="s">
        <v>935</v>
      </c>
      <c r="D2546" s="142" t="s">
        <v>294</v>
      </c>
      <c r="E2546" s="12" t="s">
        <v>120</v>
      </c>
      <c r="F2546" s="12" t="s">
        <v>121</v>
      </c>
      <c r="G2546" s="14">
        <v>1820000</v>
      </c>
      <c r="H2546" s="14">
        <v>1820000</v>
      </c>
      <c r="I2546" s="14">
        <v>1</v>
      </c>
    </row>
    <row r="2547" spans="1:9" ht="30" x14ac:dyDescent="0.25">
      <c r="A2547" s="602"/>
      <c r="B2547" s="196" t="s">
        <v>301</v>
      </c>
      <c r="C2547" s="196"/>
      <c r="D2547" s="196"/>
      <c r="E2547" s="196"/>
      <c r="F2547" s="196"/>
      <c r="G2547" s="193"/>
      <c r="H2547" s="193">
        <v>811230960</v>
      </c>
      <c r="I2547" s="193"/>
    </row>
    <row r="2548" spans="1:9" x14ac:dyDescent="0.25">
      <c r="B2548" s="21"/>
      <c r="C2548" s="137"/>
      <c r="D2548" s="137"/>
      <c r="E2548" s="21"/>
      <c r="F2548" s="21"/>
      <c r="G2548" s="22"/>
      <c r="H2548" s="22"/>
      <c r="I2548" s="22"/>
    </row>
    <row r="2549" spans="1:9" ht="38.25" customHeight="1" x14ac:dyDescent="0.25">
      <c r="A2549" s="602" t="s">
        <v>5432</v>
      </c>
      <c r="B2549" s="583" t="s">
        <v>936</v>
      </c>
      <c r="C2549" s="583"/>
      <c r="D2549" s="583"/>
      <c r="E2549" s="583"/>
      <c r="F2549" s="583"/>
      <c r="G2549" s="583"/>
      <c r="H2549" s="583"/>
      <c r="I2549" s="583"/>
    </row>
    <row r="2550" spans="1:9" x14ac:dyDescent="0.25">
      <c r="A2550" s="602"/>
      <c r="B2550" s="13"/>
      <c r="C2550" s="138"/>
      <c r="D2550" s="138"/>
      <c r="E2550" s="13"/>
      <c r="F2550" s="13"/>
      <c r="G2550" s="72"/>
      <c r="H2550" s="72"/>
      <c r="I2550" s="72"/>
    </row>
    <row r="2551" spans="1:9" x14ac:dyDescent="0.25">
      <c r="A2551" s="602"/>
      <c r="B2551" s="544" t="s">
        <v>1</v>
      </c>
      <c r="C2551" s="606" t="s">
        <v>2</v>
      </c>
      <c r="D2551" s="606"/>
      <c r="E2551" s="544" t="s">
        <v>3</v>
      </c>
      <c r="F2551" s="544" t="s">
        <v>4</v>
      </c>
      <c r="G2551" s="614" t="s">
        <v>5</v>
      </c>
      <c r="H2551" s="614" t="s">
        <v>6</v>
      </c>
      <c r="I2551" s="614" t="s">
        <v>7</v>
      </c>
    </row>
    <row r="2552" spans="1:9" ht="60" x14ac:dyDescent="0.25">
      <c r="A2552" s="602"/>
      <c r="B2552" s="544"/>
      <c r="C2552" s="138" t="s">
        <v>8</v>
      </c>
      <c r="D2552" s="138" t="s">
        <v>9</v>
      </c>
      <c r="E2552" s="544"/>
      <c r="F2552" s="544"/>
      <c r="G2552" s="614"/>
      <c r="H2552" s="614"/>
      <c r="I2552" s="614"/>
    </row>
    <row r="2553" spans="1:9" x14ac:dyDescent="0.25">
      <c r="A2553" s="602"/>
      <c r="B2553" s="13"/>
      <c r="C2553" s="138">
        <v>1</v>
      </c>
      <c r="D2553" s="138">
        <v>2</v>
      </c>
      <c r="E2553" s="13">
        <v>3</v>
      </c>
      <c r="F2553" s="13">
        <v>4</v>
      </c>
      <c r="G2553" s="72">
        <v>5</v>
      </c>
      <c r="H2553" s="72">
        <v>6</v>
      </c>
      <c r="I2553" s="72">
        <v>7</v>
      </c>
    </row>
    <row r="2554" spans="1:9" x14ac:dyDescent="0.25">
      <c r="A2554" s="602"/>
      <c r="B2554" s="579" t="s">
        <v>6510</v>
      </c>
      <c r="C2554" s="579"/>
      <c r="D2554" s="579"/>
      <c r="E2554" s="579"/>
      <c r="F2554" s="579"/>
      <c r="G2554" s="579"/>
      <c r="H2554" s="329"/>
      <c r="I2554" s="329"/>
    </row>
    <row r="2555" spans="1:9" x14ac:dyDescent="0.25">
      <c r="A2555" s="602"/>
      <c r="B2555" s="544" t="s">
        <v>11</v>
      </c>
      <c r="C2555" s="544"/>
      <c r="D2555" s="544"/>
      <c r="E2555" s="544"/>
      <c r="F2555" s="544"/>
      <c r="G2555" s="544"/>
      <c r="H2555" s="416"/>
    </row>
    <row r="2556" spans="1:9" x14ac:dyDescent="0.25">
      <c r="A2556" s="602"/>
      <c r="B2556" s="719" t="s">
        <v>6507</v>
      </c>
      <c r="C2556" s="141" t="s">
        <v>6666</v>
      </c>
      <c r="D2556" s="141" t="s">
        <v>6667</v>
      </c>
      <c r="E2556" s="141" t="s">
        <v>14</v>
      </c>
      <c r="F2556" s="141" t="s">
        <v>15</v>
      </c>
      <c r="G2556" s="361">
        <v>3000</v>
      </c>
      <c r="H2556" s="340">
        <v>21</v>
      </c>
      <c r="I2556" s="141">
        <v>7</v>
      </c>
    </row>
    <row r="2557" spans="1:9" x14ac:dyDescent="0.25">
      <c r="A2557" s="602"/>
      <c r="B2557" s="720"/>
      <c r="C2557" s="141" t="s">
        <v>6668</v>
      </c>
      <c r="D2557" s="141" t="s">
        <v>19</v>
      </c>
      <c r="E2557" s="141" t="s">
        <v>14</v>
      </c>
      <c r="F2557" s="141" t="s">
        <v>15</v>
      </c>
      <c r="G2557" s="361">
        <v>200</v>
      </c>
      <c r="H2557" s="340">
        <v>10</v>
      </c>
      <c r="I2557" s="141">
        <v>50</v>
      </c>
    </row>
    <row r="2558" spans="1:9" x14ac:dyDescent="0.25">
      <c r="A2558" s="602"/>
      <c r="B2558" s="720"/>
      <c r="C2558" s="141" t="s">
        <v>6669</v>
      </c>
      <c r="D2558" s="141" t="s">
        <v>21</v>
      </c>
      <c r="E2558" s="141" t="s">
        <v>14</v>
      </c>
      <c r="F2558" s="141" t="s">
        <v>15</v>
      </c>
      <c r="G2558" s="361">
        <v>30</v>
      </c>
      <c r="H2558" s="340">
        <v>1.05</v>
      </c>
      <c r="I2558" s="141">
        <v>35</v>
      </c>
    </row>
    <row r="2559" spans="1:9" ht="30" x14ac:dyDescent="0.25">
      <c r="A2559" s="602"/>
      <c r="B2559" s="720"/>
      <c r="C2559" s="141" t="s">
        <v>6670</v>
      </c>
      <c r="D2559" s="141" t="s">
        <v>6671</v>
      </c>
      <c r="E2559" s="141" t="s">
        <v>14</v>
      </c>
      <c r="F2559" s="141" t="s">
        <v>15</v>
      </c>
      <c r="G2559" s="361">
        <v>300</v>
      </c>
      <c r="H2559" s="340">
        <v>4.5</v>
      </c>
      <c r="I2559" s="141">
        <v>15</v>
      </c>
    </row>
    <row r="2560" spans="1:9" ht="45" x14ac:dyDescent="0.25">
      <c r="A2560" s="602"/>
      <c r="B2560" s="720"/>
      <c r="C2560" s="141" t="s">
        <v>6672</v>
      </c>
      <c r="D2560" s="141" t="s">
        <v>6430</v>
      </c>
      <c r="E2560" s="141" t="s">
        <v>14</v>
      </c>
      <c r="F2560" s="141" t="s">
        <v>15</v>
      </c>
      <c r="G2560" s="361">
        <v>590</v>
      </c>
      <c r="H2560" s="340">
        <v>17.11</v>
      </c>
      <c r="I2560" s="141">
        <v>29</v>
      </c>
    </row>
    <row r="2561" spans="1:9" ht="30" x14ac:dyDescent="0.25">
      <c r="A2561" s="602"/>
      <c r="B2561" s="720"/>
      <c r="C2561" s="141" t="s">
        <v>6673</v>
      </c>
      <c r="D2561" s="141" t="s">
        <v>6674</v>
      </c>
      <c r="E2561" s="141" t="s">
        <v>14</v>
      </c>
      <c r="F2561" s="141" t="s">
        <v>15</v>
      </c>
      <c r="G2561" s="361">
        <v>3000</v>
      </c>
      <c r="H2561" s="340">
        <v>27</v>
      </c>
      <c r="I2561" s="141">
        <v>9</v>
      </c>
    </row>
    <row r="2562" spans="1:9" x14ac:dyDescent="0.25">
      <c r="A2562" s="602"/>
      <c r="B2562" s="720"/>
      <c r="C2562" s="141" t="s">
        <v>6675</v>
      </c>
      <c r="D2562" s="141" t="s">
        <v>6676</v>
      </c>
      <c r="E2562" s="141" t="s">
        <v>14</v>
      </c>
      <c r="F2562" s="141" t="s">
        <v>30</v>
      </c>
      <c r="G2562" s="361">
        <v>120</v>
      </c>
      <c r="H2562" s="340">
        <v>7.44</v>
      </c>
      <c r="I2562" s="141">
        <v>62</v>
      </c>
    </row>
    <row r="2563" spans="1:9" ht="30" x14ac:dyDescent="0.25">
      <c r="A2563" s="602"/>
      <c r="B2563" s="720"/>
      <c r="C2563" s="141" t="s">
        <v>6677</v>
      </c>
      <c r="D2563" s="141" t="s">
        <v>36</v>
      </c>
      <c r="E2563" s="141" t="s">
        <v>14</v>
      </c>
      <c r="F2563" s="141" t="s">
        <v>15</v>
      </c>
      <c r="G2563" s="361">
        <v>9</v>
      </c>
      <c r="H2563" s="340">
        <v>32.94</v>
      </c>
      <c r="I2563" s="141">
        <v>3660</v>
      </c>
    </row>
    <row r="2564" spans="1:9" x14ac:dyDescent="0.25">
      <c r="A2564" s="602"/>
      <c r="B2564" s="720"/>
      <c r="C2564" s="141" t="s">
        <v>6678</v>
      </c>
      <c r="D2564" s="141" t="s">
        <v>46</v>
      </c>
      <c r="E2564" s="141" t="s">
        <v>14</v>
      </c>
      <c r="F2564" s="141" t="s">
        <v>15</v>
      </c>
      <c r="G2564" s="361">
        <v>2400</v>
      </c>
      <c r="H2564" s="340">
        <v>12</v>
      </c>
      <c r="I2564" s="141">
        <v>5</v>
      </c>
    </row>
    <row r="2565" spans="1:9" x14ac:dyDescent="0.25">
      <c r="A2565" s="602"/>
      <c r="B2565" s="720"/>
      <c r="C2565" s="141" t="s">
        <v>6679</v>
      </c>
      <c r="D2565" s="141" t="s">
        <v>6680</v>
      </c>
      <c r="E2565" s="141" t="s">
        <v>14</v>
      </c>
      <c r="F2565" s="141" t="s">
        <v>15</v>
      </c>
      <c r="G2565" s="361">
        <v>4000</v>
      </c>
      <c r="H2565" s="340">
        <v>8</v>
      </c>
      <c r="I2565" s="141">
        <v>2</v>
      </c>
    </row>
    <row r="2566" spans="1:9" ht="30" x14ac:dyDescent="0.25">
      <c r="A2566" s="602"/>
      <c r="B2566" s="720"/>
      <c r="C2566" s="141" t="s">
        <v>6681</v>
      </c>
      <c r="D2566" s="141" t="s">
        <v>6682</v>
      </c>
      <c r="E2566" s="141" t="s">
        <v>14</v>
      </c>
      <c r="F2566" s="141" t="s">
        <v>6424</v>
      </c>
      <c r="G2566" s="361">
        <v>1150</v>
      </c>
      <c r="H2566" s="340">
        <v>270.25</v>
      </c>
      <c r="I2566" s="141">
        <v>235</v>
      </c>
    </row>
    <row r="2567" spans="1:9" ht="30" x14ac:dyDescent="0.25">
      <c r="A2567" s="602"/>
      <c r="B2567" s="721"/>
      <c r="C2567" s="141" t="s">
        <v>6508</v>
      </c>
      <c r="D2567" s="141" t="s">
        <v>6509</v>
      </c>
      <c r="E2567" s="141" t="s">
        <v>14</v>
      </c>
      <c r="F2567" s="141" t="s">
        <v>15</v>
      </c>
      <c r="G2567" s="141">
        <v>40000</v>
      </c>
      <c r="H2567" s="141">
        <v>80000</v>
      </c>
      <c r="I2567" s="141">
        <v>2</v>
      </c>
    </row>
    <row r="2568" spans="1:9" x14ac:dyDescent="0.25">
      <c r="A2568" s="602"/>
      <c r="B2568" s="579" t="s">
        <v>6066</v>
      </c>
      <c r="C2568" s="579"/>
      <c r="D2568" s="579"/>
      <c r="E2568" s="579"/>
      <c r="F2568" s="579"/>
      <c r="G2568" s="579"/>
      <c r="H2568" s="141"/>
      <c r="I2568" s="141"/>
    </row>
    <row r="2569" spans="1:9" x14ac:dyDescent="0.25">
      <c r="A2569" s="602"/>
      <c r="B2569" s="544" t="s">
        <v>154</v>
      </c>
      <c r="C2569" s="544"/>
      <c r="D2569" s="544"/>
      <c r="E2569" s="544"/>
      <c r="F2569" s="544"/>
      <c r="G2569" s="544"/>
      <c r="H2569" s="329"/>
      <c r="I2569" s="329"/>
    </row>
    <row r="2570" spans="1:9" ht="30" x14ac:dyDescent="0.25">
      <c r="A2570" s="602"/>
      <c r="B2570" s="141">
        <v>5112</v>
      </c>
      <c r="C2570" s="141" t="s">
        <v>5873</v>
      </c>
      <c r="D2570" s="142" t="s">
        <v>4240</v>
      </c>
      <c r="E2570" s="141" t="s">
        <v>126</v>
      </c>
      <c r="F2570" s="141" t="s">
        <v>121</v>
      </c>
      <c r="G2570" s="141" t="s">
        <v>5874</v>
      </c>
      <c r="H2570" s="141" t="s">
        <v>5874</v>
      </c>
      <c r="I2570" s="141">
        <v>1</v>
      </c>
    </row>
    <row r="2571" spans="1:9" x14ac:dyDescent="0.25">
      <c r="A2571" s="602"/>
      <c r="B2571" s="579" t="s">
        <v>153</v>
      </c>
      <c r="C2571" s="579"/>
      <c r="D2571" s="579"/>
      <c r="E2571" s="579"/>
      <c r="F2571" s="579"/>
      <c r="G2571" s="579"/>
      <c r="H2571" s="2">
        <v>2407000</v>
      </c>
      <c r="I2571" s="2"/>
    </row>
    <row r="2572" spans="1:9" x14ac:dyDescent="0.25">
      <c r="A2572" s="602"/>
      <c r="B2572" s="544" t="s">
        <v>154</v>
      </c>
      <c r="C2572" s="544"/>
      <c r="D2572" s="544"/>
      <c r="E2572" s="544"/>
      <c r="F2572" s="544"/>
      <c r="G2572" s="544"/>
      <c r="H2572" s="72">
        <v>2050560</v>
      </c>
      <c r="I2572" s="72"/>
    </row>
    <row r="2573" spans="1:9" ht="30" x14ac:dyDescent="0.25">
      <c r="A2573" s="602"/>
      <c r="B2573" s="761" t="s">
        <v>6922</v>
      </c>
      <c r="C2573" s="141" t="s">
        <v>6918</v>
      </c>
      <c r="D2573" s="141" t="s">
        <v>519</v>
      </c>
      <c r="E2573" s="141" t="s">
        <v>149</v>
      </c>
      <c r="F2573" s="141" t="s">
        <v>121</v>
      </c>
      <c r="G2573" s="141">
        <v>350000</v>
      </c>
      <c r="H2573" s="141">
        <v>350000</v>
      </c>
      <c r="I2573" s="141">
        <v>1</v>
      </c>
    </row>
    <row r="2574" spans="1:9" ht="30" x14ac:dyDescent="0.25">
      <c r="A2574" s="602"/>
      <c r="B2574" s="762"/>
      <c r="C2574" s="141" t="s">
        <v>6919</v>
      </c>
      <c r="D2574" s="141" t="s">
        <v>519</v>
      </c>
      <c r="E2574" s="141" t="s">
        <v>149</v>
      </c>
      <c r="F2574" s="141" t="s">
        <v>121</v>
      </c>
      <c r="G2574" s="141">
        <v>200000</v>
      </c>
      <c r="H2574" s="141">
        <v>200000</v>
      </c>
      <c r="I2574" s="141">
        <v>1</v>
      </c>
    </row>
    <row r="2575" spans="1:9" ht="30" x14ac:dyDescent="0.25">
      <c r="A2575" s="602"/>
      <c r="B2575" s="762"/>
      <c r="C2575" s="141" t="s">
        <v>6920</v>
      </c>
      <c r="D2575" s="141" t="s">
        <v>519</v>
      </c>
      <c r="E2575" s="141" t="s">
        <v>149</v>
      </c>
      <c r="F2575" s="141" t="s">
        <v>121</v>
      </c>
      <c r="G2575" s="141">
        <v>200000</v>
      </c>
      <c r="H2575" s="141">
        <v>200000</v>
      </c>
      <c r="I2575" s="141">
        <v>1</v>
      </c>
    </row>
    <row r="2576" spans="1:9" ht="30" x14ac:dyDescent="0.25">
      <c r="A2576" s="602"/>
      <c r="B2576" s="762"/>
      <c r="C2576" s="141" t="s">
        <v>6921</v>
      </c>
      <c r="D2576" s="141" t="s">
        <v>519</v>
      </c>
      <c r="E2576" s="141" t="s">
        <v>149</v>
      </c>
      <c r="F2576" s="141" t="s">
        <v>121</v>
      </c>
      <c r="G2576" s="141">
        <v>250000</v>
      </c>
      <c r="H2576" s="141">
        <v>250000</v>
      </c>
      <c r="I2576" s="141">
        <v>1</v>
      </c>
    </row>
    <row r="2577" spans="1:9" s="8" customFormat="1" ht="30" x14ac:dyDescent="0.25">
      <c r="A2577" s="602"/>
      <c r="B2577" s="763"/>
      <c r="C2577" s="139">
        <v>71241200</v>
      </c>
      <c r="D2577" s="140" t="s">
        <v>519</v>
      </c>
      <c r="E2577" s="15" t="s">
        <v>149</v>
      </c>
      <c r="F2577" s="15" t="s">
        <v>121</v>
      </c>
      <c r="G2577" s="16">
        <v>2050560</v>
      </c>
      <c r="H2577" s="16">
        <v>2050560</v>
      </c>
      <c r="I2577" s="16">
        <v>1</v>
      </c>
    </row>
    <row r="2578" spans="1:9" x14ac:dyDescent="0.25">
      <c r="A2578" s="602"/>
      <c r="B2578" s="544" t="s">
        <v>118</v>
      </c>
      <c r="C2578" s="544"/>
      <c r="D2578" s="544"/>
      <c r="E2578" s="544"/>
      <c r="F2578" s="544"/>
      <c r="G2578" s="544"/>
      <c r="H2578" s="72">
        <v>356440</v>
      </c>
      <c r="I2578" s="72"/>
    </row>
    <row r="2579" spans="1:9" x14ac:dyDescent="0.25">
      <c r="A2579" s="602"/>
      <c r="B2579" s="521"/>
      <c r="C2579" s="141" t="s">
        <v>6917</v>
      </c>
      <c r="D2579" s="141" t="s">
        <v>164</v>
      </c>
      <c r="E2579" s="141" t="s">
        <v>149</v>
      </c>
      <c r="F2579" s="141" t="s">
        <v>121</v>
      </c>
      <c r="G2579" s="141">
        <v>100000</v>
      </c>
      <c r="H2579" s="141">
        <v>100000</v>
      </c>
      <c r="I2579" s="141">
        <v>1</v>
      </c>
    </row>
    <row r="2580" spans="1:9" x14ac:dyDescent="0.25">
      <c r="A2580" s="602"/>
      <c r="B2580" s="582">
        <v>5134</v>
      </c>
      <c r="C2580" s="141" t="s">
        <v>937</v>
      </c>
      <c r="D2580" s="142" t="s">
        <v>164</v>
      </c>
      <c r="E2580" s="12" t="s">
        <v>126</v>
      </c>
      <c r="F2580" s="12" t="s">
        <v>121</v>
      </c>
      <c r="G2580" s="14">
        <v>128600</v>
      </c>
      <c r="H2580" s="14">
        <v>128600</v>
      </c>
      <c r="I2580" s="14">
        <v>1</v>
      </c>
    </row>
    <row r="2581" spans="1:9" s="8" customFormat="1" x14ac:dyDescent="0.25">
      <c r="A2581" s="602"/>
      <c r="B2581" s="582"/>
      <c r="C2581" s="139">
        <v>50531140</v>
      </c>
      <c r="D2581" s="140" t="s">
        <v>164</v>
      </c>
      <c r="E2581" s="15" t="s">
        <v>126</v>
      </c>
      <c r="F2581" s="15" t="s">
        <v>121</v>
      </c>
      <c r="G2581" s="16">
        <v>227840</v>
      </c>
      <c r="H2581" s="16">
        <v>227840</v>
      </c>
      <c r="I2581" s="16">
        <v>1</v>
      </c>
    </row>
    <row r="2582" spans="1:9" x14ac:dyDescent="0.25">
      <c r="A2582" s="602"/>
      <c r="B2582" s="579" t="s">
        <v>165</v>
      </c>
      <c r="C2582" s="579"/>
      <c r="D2582" s="579"/>
      <c r="E2582" s="579"/>
      <c r="F2582" s="579"/>
      <c r="G2582" s="579"/>
      <c r="H2582" s="2">
        <v>28754640</v>
      </c>
      <c r="I2582" s="2"/>
    </row>
    <row r="2583" spans="1:9" x14ac:dyDescent="0.25">
      <c r="A2583" s="602"/>
      <c r="B2583" s="544" t="s">
        <v>154</v>
      </c>
      <c r="C2583" s="544"/>
      <c r="D2583" s="544"/>
      <c r="E2583" s="544"/>
      <c r="F2583" s="544"/>
      <c r="G2583" s="544"/>
      <c r="H2583" s="72">
        <v>28179360</v>
      </c>
      <c r="I2583" s="72"/>
    </row>
    <row r="2584" spans="1:9" ht="30" x14ac:dyDescent="0.25">
      <c r="A2584" s="602"/>
      <c r="B2584" s="582">
        <v>4251</v>
      </c>
      <c r="C2584" s="141" t="s">
        <v>938</v>
      </c>
      <c r="D2584" s="142" t="s">
        <v>167</v>
      </c>
      <c r="E2584" s="12" t="s">
        <v>149</v>
      </c>
      <c r="F2584" s="12" t="s">
        <v>121</v>
      </c>
      <c r="G2584" s="14">
        <v>28179360</v>
      </c>
      <c r="H2584" s="14">
        <v>28179360</v>
      </c>
      <c r="I2584" s="14">
        <v>1</v>
      </c>
    </row>
    <row r="2585" spans="1:9" x14ac:dyDescent="0.25">
      <c r="A2585" s="602"/>
      <c r="B2585" s="544" t="s">
        <v>118</v>
      </c>
      <c r="C2585" s="544"/>
      <c r="D2585" s="544"/>
      <c r="E2585" s="544"/>
      <c r="F2585" s="544"/>
      <c r="G2585" s="544"/>
      <c r="H2585" s="72">
        <v>575280</v>
      </c>
      <c r="I2585" s="72"/>
    </row>
    <row r="2586" spans="1:9" s="8" customFormat="1" ht="60" x14ac:dyDescent="0.25">
      <c r="A2586" s="602"/>
      <c r="B2586" s="612">
        <v>4251</v>
      </c>
      <c r="C2586" s="139">
        <v>71351540</v>
      </c>
      <c r="D2586" s="140" t="s">
        <v>939</v>
      </c>
      <c r="E2586" s="15" t="s">
        <v>149</v>
      </c>
      <c r="F2586" s="15" t="s">
        <v>121</v>
      </c>
      <c r="G2586" s="16">
        <v>575280</v>
      </c>
      <c r="H2586" s="16">
        <v>575280</v>
      </c>
      <c r="I2586" s="16">
        <v>1</v>
      </c>
    </row>
    <row r="2587" spans="1:9" x14ac:dyDescent="0.25">
      <c r="A2587" s="602"/>
      <c r="B2587" s="579" t="s">
        <v>169</v>
      </c>
      <c r="C2587" s="579"/>
      <c r="D2587" s="579"/>
      <c r="E2587" s="579"/>
      <c r="F2587" s="579"/>
      <c r="G2587" s="579"/>
      <c r="H2587" s="2">
        <v>5099760</v>
      </c>
      <c r="I2587" s="2"/>
    </row>
    <row r="2588" spans="1:9" x14ac:dyDescent="0.25">
      <c r="A2588" s="602"/>
      <c r="B2588" s="544" t="s">
        <v>154</v>
      </c>
      <c r="C2588" s="544"/>
      <c r="D2588" s="544"/>
      <c r="E2588" s="544"/>
      <c r="F2588" s="544"/>
      <c r="G2588" s="544"/>
      <c r="H2588" s="72">
        <v>4997760</v>
      </c>
      <c r="I2588" s="72"/>
    </row>
    <row r="2589" spans="1:9" ht="30" x14ac:dyDescent="0.25">
      <c r="A2589" s="602"/>
      <c r="B2589" s="582">
        <v>4251</v>
      </c>
      <c r="C2589" s="141" t="s">
        <v>940</v>
      </c>
      <c r="D2589" s="142" t="s">
        <v>529</v>
      </c>
      <c r="E2589" s="12" t="s">
        <v>126</v>
      </c>
      <c r="F2589" s="12" t="s">
        <v>121</v>
      </c>
      <c r="G2589" s="14">
        <v>4997760</v>
      </c>
      <c r="H2589" s="14">
        <v>4997760</v>
      </c>
      <c r="I2589" s="14">
        <v>1</v>
      </c>
    </row>
    <row r="2590" spans="1:9" x14ac:dyDescent="0.25">
      <c r="A2590" s="602"/>
      <c r="B2590" s="544" t="s">
        <v>118</v>
      </c>
      <c r="C2590" s="544"/>
      <c r="D2590" s="544"/>
      <c r="E2590" s="544"/>
      <c r="F2590" s="544"/>
      <c r="G2590" s="544"/>
      <c r="H2590" s="72">
        <v>102000</v>
      </c>
      <c r="I2590" s="72"/>
    </row>
    <row r="2591" spans="1:9" s="8" customFormat="1" ht="45" x14ac:dyDescent="0.25">
      <c r="A2591" s="602"/>
      <c r="B2591" s="612">
        <v>4251</v>
      </c>
      <c r="C2591" s="139">
        <v>71351540</v>
      </c>
      <c r="D2591" s="140" t="s">
        <v>941</v>
      </c>
      <c r="E2591" s="15" t="s">
        <v>149</v>
      </c>
      <c r="F2591" s="15" t="s">
        <v>121</v>
      </c>
      <c r="G2591" s="16">
        <v>102000</v>
      </c>
      <c r="H2591" s="16">
        <v>102000</v>
      </c>
      <c r="I2591" s="16">
        <v>1</v>
      </c>
    </row>
    <row r="2592" spans="1:9" x14ac:dyDescent="0.25">
      <c r="A2592" s="602"/>
      <c r="B2592" s="579" t="s">
        <v>173</v>
      </c>
      <c r="C2592" s="579"/>
      <c r="D2592" s="579"/>
      <c r="E2592" s="579"/>
      <c r="F2592" s="579"/>
      <c r="G2592" s="579"/>
      <c r="H2592" s="2">
        <v>6950510</v>
      </c>
      <c r="I2592" s="2"/>
    </row>
    <row r="2593" spans="1:9" x14ac:dyDescent="0.25">
      <c r="A2593" s="602"/>
      <c r="B2593" s="544" t="s">
        <v>154</v>
      </c>
      <c r="C2593" s="544"/>
      <c r="D2593" s="544"/>
      <c r="E2593" s="544"/>
      <c r="F2593" s="544"/>
      <c r="G2593" s="544"/>
      <c r="H2593" s="72">
        <v>6810510</v>
      </c>
      <c r="I2593" s="72"/>
    </row>
    <row r="2594" spans="1:9" s="8" customFormat="1" ht="30" x14ac:dyDescent="0.25">
      <c r="A2594" s="602"/>
      <c r="B2594" s="730">
        <v>4251</v>
      </c>
      <c r="C2594" s="317" t="s">
        <v>5851</v>
      </c>
      <c r="D2594" s="200" t="s">
        <v>942</v>
      </c>
      <c r="E2594" s="317" t="s">
        <v>126</v>
      </c>
      <c r="F2594" s="317" t="s">
        <v>121</v>
      </c>
      <c r="G2594" s="53">
        <v>6810510</v>
      </c>
      <c r="H2594" s="53">
        <v>6810510</v>
      </c>
      <c r="I2594" s="53">
        <v>1</v>
      </c>
    </row>
    <row r="2595" spans="1:9" x14ac:dyDescent="0.25">
      <c r="A2595" s="602"/>
      <c r="B2595" s="544" t="s">
        <v>118</v>
      </c>
      <c r="C2595" s="544"/>
      <c r="D2595" s="544"/>
      <c r="E2595" s="544"/>
      <c r="F2595" s="544"/>
      <c r="G2595" s="544"/>
      <c r="H2595" s="72">
        <v>140000</v>
      </c>
      <c r="I2595" s="72"/>
    </row>
    <row r="2596" spans="1:9" s="8" customFormat="1" ht="30" x14ac:dyDescent="0.25">
      <c r="A2596" s="602"/>
      <c r="B2596" s="612">
        <v>4251</v>
      </c>
      <c r="C2596" s="139">
        <v>71351540</v>
      </c>
      <c r="D2596" s="140" t="s">
        <v>168</v>
      </c>
      <c r="E2596" s="15" t="s">
        <v>172</v>
      </c>
      <c r="F2596" s="15" t="s">
        <v>121</v>
      </c>
      <c r="G2596" s="16">
        <v>140000</v>
      </c>
      <c r="H2596" s="16">
        <v>140000</v>
      </c>
      <c r="I2596" s="16">
        <v>1</v>
      </c>
    </row>
    <row r="2597" spans="1:9" x14ac:dyDescent="0.25">
      <c r="A2597" s="602"/>
      <c r="B2597" s="579" t="s">
        <v>175</v>
      </c>
      <c r="C2597" s="579"/>
      <c r="D2597" s="579"/>
      <c r="E2597" s="579"/>
      <c r="F2597" s="579"/>
      <c r="G2597" s="579"/>
      <c r="H2597" s="2">
        <v>2150400</v>
      </c>
      <c r="I2597" s="2"/>
    </row>
    <row r="2598" spans="1:9" x14ac:dyDescent="0.25">
      <c r="A2598" s="602"/>
      <c r="B2598" s="544" t="s">
        <v>154</v>
      </c>
      <c r="C2598" s="544"/>
      <c r="D2598" s="544"/>
      <c r="E2598" s="544"/>
      <c r="F2598" s="544"/>
      <c r="G2598" s="544"/>
      <c r="H2598" s="72">
        <v>2150400</v>
      </c>
      <c r="I2598" s="72"/>
    </row>
    <row r="2599" spans="1:9" ht="30" x14ac:dyDescent="0.25">
      <c r="A2599" s="602"/>
      <c r="B2599" s="582">
        <v>4251</v>
      </c>
      <c r="C2599" s="141" t="s">
        <v>943</v>
      </c>
      <c r="D2599" s="142" t="s">
        <v>944</v>
      </c>
      <c r="E2599" s="12" t="s">
        <v>126</v>
      </c>
      <c r="F2599" s="12" t="s">
        <v>121</v>
      </c>
      <c r="G2599" s="14">
        <v>2150400</v>
      </c>
      <c r="H2599" s="14">
        <v>2150400</v>
      </c>
      <c r="I2599" s="14">
        <v>1</v>
      </c>
    </row>
    <row r="2600" spans="1:9" x14ac:dyDescent="0.25">
      <c r="A2600" s="602"/>
      <c r="B2600" s="579" t="s">
        <v>175</v>
      </c>
      <c r="C2600" s="579"/>
      <c r="D2600" s="579"/>
      <c r="E2600" s="579"/>
      <c r="F2600" s="579"/>
      <c r="G2600" s="579"/>
      <c r="H2600" s="2">
        <v>44000</v>
      </c>
      <c r="I2600" s="2"/>
    </row>
    <row r="2601" spans="1:9" x14ac:dyDescent="0.25">
      <c r="A2601" s="602"/>
      <c r="B2601" s="544" t="s">
        <v>118</v>
      </c>
      <c r="C2601" s="544"/>
      <c r="D2601" s="544"/>
      <c r="E2601" s="544"/>
      <c r="F2601" s="544"/>
      <c r="G2601" s="544"/>
      <c r="H2601" s="72">
        <v>44000</v>
      </c>
      <c r="I2601" s="72"/>
    </row>
    <row r="2602" spans="1:9" s="8" customFormat="1" ht="30" x14ac:dyDescent="0.25">
      <c r="A2602" s="602"/>
      <c r="B2602" s="612">
        <v>4251</v>
      </c>
      <c r="C2602" s="139">
        <v>71351540</v>
      </c>
      <c r="D2602" s="140" t="s">
        <v>168</v>
      </c>
      <c r="E2602" s="15" t="s">
        <v>149</v>
      </c>
      <c r="F2602" s="15" t="s">
        <v>121</v>
      </c>
      <c r="G2602" s="16">
        <v>44000</v>
      </c>
      <c r="H2602" s="16">
        <v>44000</v>
      </c>
      <c r="I2602" s="16">
        <v>1</v>
      </c>
    </row>
    <row r="2603" spans="1:9" s="8" customFormat="1" x14ac:dyDescent="0.25">
      <c r="A2603" s="602"/>
      <c r="B2603" s="579" t="s">
        <v>5866</v>
      </c>
      <c r="C2603" s="579"/>
      <c r="D2603" s="579"/>
      <c r="E2603" s="579"/>
      <c r="F2603" s="579"/>
      <c r="G2603" s="579"/>
      <c r="H2603" s="16"/>
      <c r="I2603" s="16"/>
    </row>
    <row r="2604" spans="1:9" s="8" customFormat="1" ht="30" x14ac:dyDescent="0.25">
      <c r="A2604" s="602"/>
      <c r="B2604" s="141">
        <v>5113</v>
      </c>
      <c r="C2604" s="141" t="s">
        <v>5867</v>
      </c>
      <c r="D2604" s="141" t="s">
        <v>5868</v>
      </c>
      <c r="E2604" s="141" t="s">
        <v>126</v>
      </c>
      <c r="F2604" s="141" t="s">
        <v>121</v>
      </c>
      <c r="G2604" s="141" t="s">
        <v>5869</v>
      </c>
      <c r="H2604" s="141" t="s">
        <v>5869</v>
      </c>
      <c r="I2604" s="141">
        <v>1</v>
      </c>
    </row>
    <row r="2605" spans="1:9" s="8" customFormat="1" x14ac:dyDescent="0.25">
      <c r="A2605" s="602"/>
      <c r="B2605" s="544" t="s">
        <v>118</v>
      </c>
      <c r="C2605" s="544"/>
      <c r="D2605" s="544"/>
      <c r="E2605" s="544"/>
      <c r="F2605" s="544"/>
      <c r="G2605" s="544"/>
      <c r="H2605" s="141"/>
      <c r="I2605" s="141"/>
    </row>
    <row r="2606" spans="1:9" s="8" customFormat="1" ht="30" x14ac:dyDescent="0.25">
      <c r="A2606" s="602"/>
      <c r="B2606" s="141" t="s">
        <v>5453</v>
      </c>
      <c r="C2606" s="141" t="s">
        <v>6776</v>
      </c>
      <c r="D2606" s="141" t="s">
        <v>5450</v>
      </c>
      <c r="E2606" s="141" t="s">
        <v>172</v>
      </c>
      <c r="F2606" s="141" t="s">
        <v>121</v>
      </c>
      <c r="G2606" s="425">
        <v>588588</v>
      </c>
      <c r="H2606" s="425">
        <v>588588</v>
      </c>
      <c r="I2606" s="141">
        <v>1</v>
      </c>
    </row>
    <row r="2607" spans="1:9" x14ac:dyDescent="0.25">
      <c r="A2607" s="602"/>
      <c r="B2607" s="579" t="s">
        <v>217</v>
      </c>
      <c r="C2607" s="579"/>
      <c r="D2607" s="579"/>
      <c r="E2607" s="579"/>
      <c r="F2607" s="579"/>
      <c r="G2607" s="579"/>
      <c r="H2607" s="2">
        <v>19999050</v>
      </c>
      <c r="I2607" s="2"/>
    </row>
    <row r="2608" spans="1:9" x14ac:dyDescent="0.25">
      <c r="A2608" s="602"/>
      <c r="B2608" s="544" t="s">
        <v>11</v>
      </c>
      <c r="C2608" s="544"/>
      <c r="D2608" s="544"/>
      <c r="E2608" s="544"/>
      <c r="F2608" s="544"/>
      <c r="G2608" s="544"/>
      <c r="H2608" s="72">
        <v>19999050</v>
      </c>
      <c r="I2608" s="72"/>
    </row>
    <row r="2609" spans="1:9" x14ac:dyDescent="0.25">
      <c r="A2609" s="602"/>
      <c r="B2609" s="582">
        <v>4269</v>
      </c>
      <c r="C2609" s="141" t="s">
        <v>945</v>
      </c>
      <c r="D2609" s="142" t="s">
        <v>946</v>
      </c>
      <c r="E2609" s="12" t="s">
        <v>14</v>
      </c>
      <c r="F2609" s="12" t="s">
        <v>15</v>
      </c>
      <c r="G2609" s="14">
        <v>1300</v>
      </c>
      <c r="H2609" s="14">
        <v>104000</v>
      </c>
      <c r="I2609" s="14">
        <v>80</v>
      </c>
    </row>
    <row r="2610" spans="1:9" x14ac:dyDescent="0.25">
      <c r="A2610" s="602"/>
      <c r="B2610" s="582"/>
      <c r="C2610" s="141" t="s">
        <v>947</v>
      </c>
      <c r="D2610" s="142" t="s">
        <v>946</v>
      </c>
      <c r="E2610" s="12" t="s">
        <v>14</v>
      </c>
      <c r="F2610" s="12" t="s">
        <v>15</v>
      </c>
      <c r="G2610" s="14">
        <v>700</v>
      </c>
      <c r="H2610" s="14">
        <v>56000</v>
      </c>
      <c r="I2610" s="14">
        <v>80</v>
      </c>
    </row>
    <row r="2611" spans="1:9" x14ac:dyDescent="0.25">
      <c r="A2611" s="602"/>
      <c r="B2611" s="582"/>
      <c r="C2611" s="141" t="s">
        <v>6760</v>
      </c>
      <c r="D2611" s="142" t="s">
        <v>6071</v>
      </c>
      <c r="E2611" s="350" t="s">
        <v>14</v>
      </c>
      <c r="F2611" s="385" t="s">
        <v>49</v>
      </c>
      <c r="G2611" s="372">
        <v>3500</v>
      </c>
      <c r="H2611" s="373">
        <v>70</v>
      </c>
      <c r="I2611" s="14">
        <v>20</v>
      </c>
    </row>
    <row r="2612" spans="1:9" x14ac:dyDescent="0.25">
      <c r="A2612" s="602"/>
      <c r="B2612" s="582"/>
      <c r="C2612" s="141" t="s">
        <v>6081</v>
      </c>
      <c r="D2612" s="142" t="s">
        <v>949</v>
      </c>
      <c r="E2612" s="12" t="s">
        <v>14</v>
      </c>
      <c r="F2612" s="12" t="s">
        <v>49</v>
      </c>
      <c r="G2612" s="14">
        <v>1500</v>
      </c>
      <c r="H2612" s="14">
        <f>G2612*I2612</f>
        <v>30000</v>
      </c>
      <c r="I2612" s="14">
        <v>20</v>
      </c>
    </row>
    <row r="2613" spans="1:9" x14ac:dyDescent="0.25">
      <c r="A2613" s="602"/>
      <c r="B2613" s="582"/>
      <c r="C2613" s="141" t="s">
        <v>6069</v>
      </c>
      <c r="D2613" s="142" t="s">
        <v>950</v>
      </c>
      <c r="E2613" s="12" t="s">
        <v>14</v>
      </c>
      <c r="F2613" s="12" t="s">
        <v>470</v>
      </c>
      <c r="G2613" s="14">
        <v>4000</v>
      </c>
      <c r="H2613" s="14">
        <v>12400000</v>
      </c>
      <c r="I2613" s="14">
        <v>3100</v>
      </c>
    </row>
    <row r="2614" spans="1:9" x14ac:dyDescent="0.25">
      <c r="A2614" s="602"/>
      <c r="B2614" s="582"/>
      <c r="C2614" s="141" t="s">
        <v>6068</v>
      </c>
      <c r="D2614" s="142" t="s">
        <v>950</v>
      </c>
      <c r="E2614" s="12" t="s">
        <v>14</v>
      </c>
      <c r="F2614" s="12" t="s">
        <v>470</v>
      </c>
      <c r="G2614" s="14">
        <v>3500</v>
      </c>
      <c r="H2614" s="14">
        <v>4200000</v>
      </c>
      <c r="I2614" s="14">
        <v>1200</v>
      </c>
    </row>
    <row r="2615" spans="1:9" x14ac:dyDescent="0.25">
      <c r="A2615" s="602"/>
      <c r="B2615" s="582"/>
      <c r="C2615" s="141" t="s">
        <v>6067</v>
      </c>
      <c r="D2615" s="142" t="s">
        <v>951</v>
      </c>
      <c r="E2615" s="12" t="s">
        <v>14</v>
      </c>
      <c r="F2615" s="12" t="s">
        <v>474</v>
      </c>
      <c r="G2615" s="14">
        <v>200000</v>
      </c>
      <c r="H2615" s="14">
        <v>1500000</v>
      </c>
      <c r="I2615" s="14">
        <v>7.5</v>
      </c>
    </row>
    <row r="2616" spans="1:9" x14ac:dyDescent="0.25">
      <c r="A2616" s="602"/>
      <c r="B2616" s="582"/>
      <c r="C2616" s="141" t="s">
        <v>6070</v>
      </c>
      <c r="D2616" s="142" t="s">
        <v>951</v>
      </c>
      <c r="E2616" s="12" t="s">
        <v>14</v>
      </c>
      <c r="F2616" s="12" t="s">
        <v>474</v>
      </c>
      <c r="G2616" s="14">
        <v>200000</v>
      </c>
      <c r="H2616" s="14">
        <v>700000</v>
      </c>
      <c r="I2616" s="14">
        <v>3.5</v>
      </c>
    </row>
    <row r="2617" spans="1:9" x14ac:dyDescent="0.25">
      <c r="A2617" s="602"/>
      <c r="B2617" s="582"/>
      <c r="C2617" s="141" t="s">
        <v>6072</v>
      </c>
      <c r="D2617" s="142" t="s">
        <v>811</v>
      </c>
      <c r="E2617" s="350" t="s">
        <v>14</v>
      </c>
      <c r="F2617" s="350" t="s">
        <v>470</v>
      </c>
      <c r="G2617" s="372">
        <v>1500</v>
      </c>
      <c r="H2617" s="373">
        <v>210</v>
      </c>
      <c r="I2617" s="372">
        <v>140</v>
      </c>
    </row>
    <row r="2618" spans="1:9" x14ac:dyDescent="0.25">
      <c r="A2618" s="602"/>
      <c r="B2618" s="582"/>
      <c r="C2618" s="141" t="s">
        <v>6082</v>
      </c>
      <c r="D2618" s="142" t="s">
        <v>443</v>
      </c>
      <c r="E2618" s="350" t="s">
        <v>14</v>
      </c>
      <c r="F2618" s="350" t="s">
        <v>49</v>
      </c>
      <c r="G2618" s="375">
        <v>850</v>
      </c>
      <c r="H2618" s="375">
        <v>153000</v>
      </c>
      <c r="I2618" s="375">
        <v>180</v>
      </c>
    </row>
    <row r="2619" spans="1:9" x14ac:dyDescent="0.25">
      <c r="A2619" s="602"/>
      <c r="B2619" s="582"/>
      <c r="C2619" s="141" t="s">
        <v>6083</v>
      </c>
      <c r="D2619" s="142" t="s">
        <v>952</v>
      </c>
      <c r="E2619" s="350" t="s">
        <v>14</v>
      </c>
      <c r="F2619" s="350" t="s">
        <v>49</v>
      </c>
      <c r="G2619" s="375">
        <v>850</v>
      </c>
      <c r="H2619" s="375">
        <v>21250</v>
      </c>
      <c r="I2619" s="375">
        <v>25</v>
      </c>
    </row>
    <row r="2620" spans="1:9" x14ac:dyDescent="0.25">
      <c r="A2620" s="602"/>
      <c r="B2620" s="582"/>
      <c r="C2620" s="141" t="s">
        <v>6761</v>
      </c>
      <c r="D2620" s="142" t="s">
        <v>953</v>
      </c>
      <c r="E2620" s="350" t="s">
        <v>14</v>
      </c>
      <c r="F2620" s="350" t="s">
        <v>15</v>
      </c>
      <c r="G2620" s="375">
        <v>25</v>
      </c>
      <c r="H2620" s="373">
        <v>375</v>
      </c>
      <c r="I2620" s="375">
        <v>15000</v>
      </c>
    </row>
    <row r="2621" spans="1:9" x14ac:dyDescent="0.25">
      <c r="A2621" s="602"/>
      <c r="B2621" s="582"/>
      <c r="C2621" s="141" t="s">
        <v>6084</v>
      </c>
      <c r="D2621" s="142" t="s">
        <v>953</v>
      </c>
      <c r="E2621" s="350" t="s">
        <v>14</v>
      </c>
      <c r="F2621" s="350" t="s">
        <v>15</v>
      </c>
      <c r="G2621" s="375">
        <v>10</v>
      </c>
      <c r="H2621" s="375">
        <v>150000</v>
      </c>
      <c r="I2621" s="375">
        <v>15000</v>
      </c>
    </row>
    <row r="2622" spans="1:9" x14ac:dyDescent="0.25">
      <c r="A2622" s="602"/>
      <c r="B2622" s="582"/>
      <c r="C2622" s="141" t="s">
        <v>6073</v>
      </c>
      <c r="D2622" s="142" t="s">
        <v>6074</v>
      </c>
      <c r="E2622" s="350" t="s">
        <v>14</v>
      </c>
      <c r="F2622" s="350" t="s">
        <v>402</v>
      </c>
      <c r="G2622" s="372">
        <v>1500</v>
      </c>
      <c r="H2622" s="373">
        <v>270</v>
      </c>
      <c r="I2622" s="372">
        <v>180</v>
      </c>
    </row>
    <row r="2623" spans="1:9" x14ac:dyDescent="0.25">
      <c r="A2623" s="602"/>
      <c r="B2623" s="579" t="s">
        <v>228</v>
      </c>
      <c r="C2623" s="579"/>
      <c r="D2623" s="579"/>
      <c r="E2623" s="579"/>
      <c r="F2623" s="579"/>
      <c r="G2623" s="579"/>
      <c r="H2623" s="2">
        <v>17483850</v>
      </c>
      <c r="I2623" s="2"/>
    </row>
    <row r="2624" spans="1:9" ht="15" customHeight="1" x14ac:dyDescent="0.25">
      <c r="A2624" s="602"/>
      <c r="B2624" s="723" t="s">
        <v>154</v>
      </c>
      <c r="C2624" s="724"/>
      <c r="D2624" s="724"/>
      <c r="E2624" s="724"/>
      <c r="F2624" s="724"/>
      <c r="G2624" s="725"/>
      <c r="H2624" s="72">
        <v>17483850</v>
      </c>
      <c r="I2624" s="72"/>
    </row>
    <row r="2625" spans="1:9" x14ac:dyDescent="0.25">
      <c r="A2625" s="602"/>
      <c r="B2625" s="595">
        <v>5113</v>
      </c>
      <c r="C2625" s="141" t="s">
        <v>5870</v>
      </c>
      <c r="D2625" s="142" t="s">
        <v>5871</v>
      </c>
      <c r="E2625" s="142" t="s">
        <v>126</v>
      </c>
      <c r="F2625" s="142" t="s">
        <v>121</v>
      </c>
      <c r="G2625" s="337" t="s">
        <v>5872</v>
      </c>
      <c r="H2625" s="337" t="s">
        <v>5872</v>
      </c>
      <c r="I2625" s="142">
        <v>1</v>
      </c>
    </row>
    <row r="2626" spans="1:9" ht="75" x14ac:dyDescent="0.25">
      <c r="A2626" s="602"/>
      <c r="B2626" s="597"/>
      <c r="C2626" s="141" t="s">
        <v>954</v>
      </c>
      <c r="D2626" s="142" t="s">
        <v>955</v>
      </c>
      <c r="E2626" s="12" t="s">
        <v>149</v>
      </c>
      <c r="F2626" s="12" t="s">
        <v>121</v>
      </c>
      <c r="G2626" s="14">
        <v>17483850</v>
      </c>
      <c r="H2626" s="14">
        <v>17483850</v>
      </c>
      <c r="I2626" s="14">
        <v>1</v>
      </c>
    </row>
    <row r="2627" spans="1:9" x14ac:dyDescent="0.25">
      <c r="A2627" s="602"/>
      <c r="B2627" s="579" t="s">
        <v>228</v>
      </c>
      <c r="C2627" s="579"/>
      <c r="D2627" s="579"/>
      <c r="E2627" s="579"/>
      <c r="F2627" s="579"/>
      <c r="G2627" s="579"/>
      <c r="H2627" s="2">
        <v>434430</v>
      </c>
      <c r="I2627" s="2"/>
    </row>
    <row r="2628" spans="1:9" x14ac:dyDescent="0.25">
      <c r="A2628" s="602"/>
      <c r="B2628" s="544" t="s">
        <v>118</v>
      </c>
      <c r="C2628" s="544"/>
      <c r="D2628" s="544"/>
      <c r="E2628" s="544"/>
      <c r="F2628" s="544"/>
      <c r="G2628" s="544"/>
      <c r="H2628" s="72">
        <v>434430</v>
      </c>
      <c r="I2628" s="72"/>
    </row>
    <row r="2629" spans="1:9" ht="30" x14ac:dyDescent="0.25">
      <c r="A2629" s="602"/>
      <c r="B2629" s="483" t="s">
        <v>5453</v>
      </c>
      <c r="C2629" s="200" t="s">
        <v>6775</v>
      </c>
      <c r="D2629" s="200" t="s">
        <v>5450</v>
      </c>
      <c r="E2629" s="484" t="s">
        <v>172</v>
      </c>
      <c r="F2629" s="484" t="s">
        <v>121</v>
      </c>
      <c r="G2629" s="494">
        <v>148.36799999999999</v>
      </c>
      <c r="H2629" s="494">
        <v>148.36799999999999</v>
      </c>
      <c r="I2629" s="14">
        <v>1</v>
      </c>
    </row>
    <row r="2630" spans="1:9" s="8" customFormat="1" ht="75" x14ac:dyDescent="0.25">
      <c r="A2630" s="602"/>
      <c r="B2630" s="612">
        <v>5113</v>
      </c>
      <c r="C2630" s="139">
        <v>71351540</v>
      </c>
      <c r="D2630" s="140" t="s">
        <v>956</v>
      </c>
      <c r="E2630" s="15" t="s">
        <v>149</v>
      </c>
      <c r="F2630" s="15" t="s">
        <v>121</v>
      </c>
      <c r="G2630" s="16">
        <v>350000</v>
      </c>
      <c r="H2630" s="16">
        <v>350000</v>
      </c>
      <c r="I2630" s="16">
        <v>1</v>
      </c>
    </row>
    <row r="2631" spans="1:9" s="8" customFormat="1" ht="75" x14ac:dyDescent="0.25">
      <c r="A2631" s="602"/>
      <c r="B2631" s="612"/>
      <c r="C2631" s="227" t="s">
        <v>5650</v>
      </c>
      <c r="D2631" s="200" t="s">
        <v>957</v>
      </c>
      <c r="E2631" s="227" t="s">
        <v>120</v>
      </c>
      <c r="F2631" s="227" t="s">
        <v>121</v>
      </c>
      <c r="G2631" s="53">
        <v>84430</v>
      </c>
      <c r="H2631" s="53">
        <v>84430</v>
      </c>
      <c r="I2631" s="53">
        <v>1</v>
      </c>
    </row>
    <row r="2632" spans="1:9" x14ac:dyDescent="0.25">
      <c r="A2632" s="602"/>
      <c r="B2632" s="579" t="s">
        <v>267</v>
      </c>
      <c r="C2632" s="579"/>
      <c r="D2632" s="579"/>
      <c r="E2632" s="579"/>
      <c r="F2632" s="579"/>
      <c r="G2632" s="579"/>
      <c r="H2632" s="2">
        <v>2350000</v>
      </c>
      <c r="I2632" s="2"/>
    </row>
    <row r="2633" spans="1:9" x14ac:dyDescent="0.25">
      <c r="A2633" s="602"/>
      <c r="B2633" s="544" t="s">
        <v>118</v>
      </c>
      <c r="C2633" s="544"/>
      <c r="D2633" s="544"/>
      <c r="E2633" s="544"/>
      <c r="F2633" s="544"/>
      <c r="G2633" s="544"/>
      <c r="H2633" s="72">
        <v>2350000</v>
      </c>
      <c r="I2633" s="72"/>
    </row>
    <row r="2634" spans="1:9" ht="120" x14ac:dyDescent="0.25">
      <c r="A2634" s="602"/>
      <c r="B2634" s="582">
        <v>4239</v>
      </c>
      <c r="C2634" s="141" t="s">
        <v>958</v>
      </c>
      <c r="D2634" s="142" t="s">
        <v>959</v>
      </c>
      <c r="E2634" s="12" t="s">
        <v>14</v>
      </c>
      <c r="F2634" s="12" t="s">
        <v>121</v>
      </c>
      <c r="G2634" s="14">
        <v>640000</v>
      </c>
      <c r="H2634" s="14">
        <v>640000</v>
      </c>
      <c r="I2634" s="14">
        <v>1</v>
      </c>
    </row>
    <row r="2635" spans="1:9" ht="60" x14ac:dyDescent="0.25">
      <c r="A2635" s="602"/>
      <c r="B2635" s="582"/>
      <c r="C2635" s="141" t="s">
        <v>960</v>
      </c>
      <c r="D2635" s="142" t="s">
        <v>961</v>
      </c>
      <c r="E2635" s="12" t="s">
        <v>14</v>
      </c>
      <c r="F2635" s="12" t="s">
        <v>121</v>
      </c>
      <c r="G2635" s="14">
        <v>200000</v>
      </c>
      <c r="H2635" s="14">
        <v>200000</v>
      </c>
      <c r="I2635" s="14">
        <v>1</v>
      </c>
    </row>
    <row r="2636" spans="1:9" ht="90" x14ac:dyDescent="0.25">
      <c r="A2636" s="602"/>
      <c r="B2636" s="582"/>
      <c r="C2636" s="141" t="s">
        <v>962</v>
      </c>
      <c r="D2636" s="142" t="s">
        <v>963</v>
      </c>
      <c r="E2636" s="12" t="s">
        <v>14</v>
      </c>
      <c r="F2636" s="12" t="s">
        <v>121</v>
      </c>
      <c r="G2636" s="14">
        <v>200000</v>
      </c>
      <c r="H2636" s="14">
        <v>200000</v>
      </c>
      <c r="I2636" s="14">
        <v>1</v>
      </c>
    </row>
    <row r="2637" spans="1:9" ht="105" x14ac:dyDescent="0.25">
      <c r="A2637" s="602"/>
      <c r="B2637" s="582"/>
      <c r="C2637" s="141" t="s">
        <v>964</v>
      </c>
      <c r="D2637" s="142" t="s">
        <v>5488</v>
      </c>
      <c r="E2637" s="12" t="s">
        <v>14</v>
      </c>
      <c r="F2637" s="12" t="s">
        <v>121</v>
      </c>
      <c r="G2637" s="14">
        <v>400000</v>
      </c>
      <c r="H2637" s="14">
        <v>400000</v>
      </c>
      <c r="I2637" s="14">
        <v>1</v>
      </c>
    </row>
    <row r="2638" spans="1:9" ht="75" x14ac:dyDescent="0.25">
      <c r="A2638" s="602"/>
      <c r="B2638" s="582"/>
      <c r="C2638" s="141" t="s">
        <v>965</v>
      </c>
      <c r="D2638" s="142" t="s">
        <v>5489</v>
      </c>
      <c r="E2638" s="12" t="s">
        <v>14</v>
      </c>
      <c r="F2638" s="12" t="s">
        <v>121</v>
      </c>
      <c r="G2638" s="14">
        <v>500000</v>
      </c>
      <c r="H2638" s="14">
        <v>500000</v>
      </c>
      <c r="I2638" s="14">
        <v>1</v>
      </c>
    </row>
    <row r="2639" spans="1:9" ht="75" x14ac:dyDescent="0.25">
      <c r="A2639" s="602"/>
      <c r="B2639" s="582"/>
      <c r="C2639" s="141" t="s">
        <v>966</v>
      </c>
      <c r="D2639" s="142" t="s">
        <v>967</v>
      </c>
      <c r="E2639" s="12" t="s">
        <v>14</v>
      </c>
      <c r="F2639" s="12" t="s">
        <v>121</v>
      </c>
      <c r="G2639" s="14">
        <v>150000</v>
      </c>
      <c r="H2639" s="14">
        <v>150000</v>
      </c>
      <c r="I2639" s="14">
        <v>1</v>
      </c>
    </row>
    <row r="2640" spans="1:9" ht="90" x14ac:dyDescent="0.25">
      <c r="A2640" s="602"/>
      <c r="B2640" s="582"/>
      <c r="C2640" s="141" t="s">
        <v>968</v>
      </c>
      <c r="D2640" s="142" t="s">
        <v>969</v>
      </c>
      <c r="E2640" s="12" t="s">
        <v>14</v>
      </c>
      <c r="F2640" s="12" t="s">
        <v>121</v>
      </c>
      <c r="G2640" s="14">
        <v>260000</v>
      </c>
      <c r="H2640" s="14">
        <v>260000</v>
      </c>
      <c r="I2640" s="14">
        <v>1</v>
      </c>
    </row>
    <row r="2641" spans="1:9" x14ac:dyDescent="0.25">
      <c r="A2641" s="602"/>
      <c r="B2641" s="579" t="s">
        <v>896</v>
      </c>
      <c r="C2641" s="579"/>
      <c r="D2641" s="579"/>
      <c r="E2641" s="579"/>
      <c r="F2641" s="579"/>
      <c r="G2641" s="579"/>
      <c r="H2641" s="2">
        <v>38500000</v>
      </c>
      <c r="I2641" s="2"/>
    </row>
    <row r="2642" spans="1:9" x14ac:dyDescent="0.25">
      <c r="A2642" s="602"/>
      <c r="B2642" s="544" t="s">
        <v>154</v>
      </c>
      <c r="C2642" s="544"/>
      <c r="D2642" s="544"/>
      <c r="E2642" s="544"/>
      <c r="F2642" s="544"/>
      <c r="G2642" s="544"/>
      <c r="H2642" s="72">
        <v>38500000</v>
      </c>
      <c r="I2642" s="72"/>
    </row>
    <row r="2643" spans="1:9" s="8" customFormat="1" ht="30" x14ac:dyDescent="0.25">
      <c r="A2643" s="602"/>
      <c r="B2643" s="141">
        <v>5113</v>
      </c>
      <c r="C2643" s="141" t="s">
        <v>5875</v>
      </c>
      <c r="D2643" s="141" t="s">
        <v>4240</v>
      </c>
      <c r="E2643" s="141" t="s">
        <v>126</v>
      </c>
      <c r="F2643" s="141" t="s">
        <v>121</v>
      </c>
      <c r="G2643" s="141" t="s">
        <v>5876</v>
      </c>
      <c r="H2643" s="141" t="s">
        <v>5876</v>
      </c>
      <c r="I2643" s="141">
        <v>1</v>
      </c>
    </row>
    <row r="2644" spans="1:9" s="8" customFormat="1" ht="30" x14ac:dyDescent="0.25">
      <c r="A2644" s="602"/>
      <c r="B2644" s="612">
        <v>5113</v>
      </c>
      <c r="C2644" s="139">
        <v>45221142</v>
      </c>
      <c r="D2644" s="140" t="s">
        <v>171</v>
      </c>
      <c r="E2644" s="15" t="s">
        <v>126</v>
      </c>
      <c r="F2644" s="15" t="s">
        <v>121</v>
      </c>
      <c r="G2644" s="16">
        <v>8500000</v>
      </c>
      <c r="H2644" s="16">
        <v>8500000</v>
      </c>
      <c r="I2644" s="16">
        <v>1</v>
      </c>
    </row>
    <row r="2645" spans="1:9" s="8" customFormat="1" x14ac:dyDescent="0.25">
      <c r="A2645" s="602"/>
      <c r="B2645" s="544" t="s">
        <v>118</v>
      </c>
      <c r="C2645" s="544"/>
      <c r="D2645" s="544"/>
      <c r="E2645" s="544"/>
      <c r="F2645" s="544"/>
      <c r="G2645" s="544"/>
      <c r="H2645" s="141"/>
      <c r="I2645" s="141"/>
    </row>
    <row r="2646" spans="1:9" s="8" customFormat="1" ht="30" x14ac:dyDescent="0.25">
      <c r="A2646" s="602"/>
      <c r="B2646" s="459" t="s">
        <v>5453</v>
      </c>
      <c r="C2646" s="141" t="s">
        <v>6777</v>
      </c>
      <c r="D2646" s="141" t="s">
        <v>5450</v>
      </c>
      <c r="E2646" s="141" t="s">
        <v>3137</v>
      </c>
      <c r="F2646" s="141" t="s">
        <v>121</v>
      </c>
      <c r="G2646" s="141">
        <v>166848</v>
      </c>
      <c r="H2646" s="141">
        <v>166848</v>
      </c>
      <c r="I2646" s="141">
        <v>1</v>
      </c>
    </row>
    <row r="2647" spans="1:9" x14ac:dyDescent="0.25">
      <c r="A2647" s="602"/>
      <c r="B2647" s="579" t="s">
        <v>274</v>
      </c>
      <c r="C2647" s="579"/>
      <c r="D2647" s="579"/>
      <c r="E2647" s="579"/>
      <c r="F2647" s="579"/>
      <c r="G2647" s="579"/>
      <c r="H2647" s="2">
        <v>7999400</v>
      </c>
      <c r="I2647" s="2"/>
    </row>
    <row r="2648" spans="1:9" x14ac:dyDescent="0.25">
      <c r="A2648" s="602"/>
      <c r="B2648" s="544" t="s">
        <v>11</v>
      </c>
      <c r="C2648" s="544"/>
      <c r="D2648" s="544"/>
      <c r="E2648" s="544"/>
      <c r="F2648" s="544"/>
      <c r="G2648" s="544"/>
      <c r="H2648" s="72">
        <v>499400</v>
      </c>
      <c r="I2648" s="72"/>
    </row>
    <row r="2649" spans="1:9" s="8" customFormat="1" x14ac:dyDescent="0.25">
      <c r="A2649" s="602"/>
      <c r="B2649" s="612">
        <v>4267</v>
      </c>
      <c r="C2649" s="139">
        <v>15897200</v>
      </c>
      <c r="D2649" s="140" t="s">
        <v>970</v>
      </c>
      <c r="E2649" s="15" t="s">
        <v>126</v>
      </c>
      <c r="F2649" s="15" t="s">
        <v>15</v>
      </c>
      <c r="G2649" s="16">
        <v>1100</v>
      </c>
      <c r="H2649" s="16">
        <v>499400</v>
      </c>
      <c r="I2649" s="16">
        <v>454</v>
      </c>
    </row>
    <row r="2650" spans="1:9" x14ac:dyDescent="0.25">
      <c r="A2650" s="602"/>
      <c r="B2650" s="544" t="s">
        <v>118</v>
      </c>
      <c r="C2650" s="544"/>
      <c r="D2650" s="544"/>
      <c r="E2650" s="544"/>
      <c r="F2650" s="544"/>
      <c r="G2650" s="544"/>
      <c r="H2650" s="72">
        <v>7500000</v>
      </c>
      <c r="I2650" s="72"/>
    </row>
    <row r="2651" spans="1:9" ht="45" x14ac:dyDescent="0.25">
      <c r="A2651" s="602"/>
      <c r="B2651" s="582">
        <v>4239</v>
      </c>
      <c r="C2651" s="141" t="s">
        <v>971</v>
      </c>
      <c r="D2651" s="142" t="s">
        <v>972</v>
      </c>
      <c r="E2651" s="12" t="s">
        <v>14</v>
      </c>
      <c r="F2651" s="12" t="s">
        <v>121</v>
      </c>
      <c r="G2651" s="14">
        <v>500000</v>
      </c>
      <c r="H2651" s="14">
        <v>500000</v>
      </c>
      <c r="I2651" s="14">
        <v>1</v>
      </c>
    </row>
    <row r="2652" spans="1:9" ht="45" x14ac:dyDescent="0.25">
      <c r="A2652" s="602"/>
      <c r="B2652" s="582"/>
      <c r="C2652" s="141" t="s">
        <v>973</v>
      </c>
      <c r="D2652" s="142" t="s">
        <v>974</v>
      </c>
      <c r="E2652" s="12" t="s">
        <v>14</v>
      </c>
      <c r="F2652" s="12" t="s">
        <v>121</v>
      </c>
      <c r="G2652" s="14">
        <v>400000</v>
      </c>
      <c r="H2652" s="14">
        <v>400000</v>
      </c>
      <c r="I2652" s="14">
        <v>1</v>
      </c>
    </row>
    <row r="2653" spans="1:9" ht="45" x14ac:dyDescent="0.25">
      <c r="A2653" s="602"/>
      <c r="B2653" s="582"/>
      <c r="C2653" s="141" t="s">
        <v>975</v>
      </c>
      <c r="D2653" s="142" t="s">
        <v>976</v>
      </c>
      <c r="E2653" s="12" t="s">
        <v>14</v>
      </c>
      <c r="F2653" s="12" t="s">
        <v>121</v>
      </c>
      <c r="G2653" s="14">
        <v>250000</v>
      </c>
      <c r="H2653" s="14">
        <v>250000</v>
      </c>
      <c r="I2653" s="14">
        <v>1</v>
      </c>
    </row>
    <row r="2654" spans="1:9" ht="45" x14ac:dyDescent="0.25">
      <c r="A2654" s="602"/>
      <c r="B2654" s="582"/>
      <c r="C2654" s="141" t="s">
        <v>977</v>
      </c>
      <c r="D2654" s="142" t="s">
        <v>978</v>
      </c>
      <c r="E2654" s="12" t="s">
        <v>14</v>
      </c>
      <c r="F2654" s="12" t="s">
        <v>121</v>
      </c>
      <c r="G2654" s="14">
        <v>400000</v>
      </c>
      <c r="H2654" s="14">
        <v>400000</v>
      </c>
      <c r="I2654" s="14">
        <v>1</v>
      </c>
    </row>
    <row r="2655" spans="1:9" ht="45" x14ac:dyDescent="0.25">
      <c r="A2655" s="602"/>
      <c r="B2655" s="582"/>
      <c r="C2655" s="141" t="s">
        <v>979</v>
      </c>
      <c r="D2655" s="142" t="s">
        <v>980</v>
      </c>
      <c r="E2655" s="12" t="s">
        <v>14</v>
      </c>
      <c r="F2655" s="12" t="s">
        <v>121</v>
      </c>
      <c r="G2655" s="14">
        <v>600000</v>
      </c>
      <c r="H2655" s="14">
        <v>600000</v>
      </c>
      <c r="I2655" s="14">
        <v>1</v>
      </c>
    </row>
    <row r="2656" spans="1:9" ht="45" x14ac:dyDescent="0.25">
      <c r="A2656" s="602"/>
      <c r="B2656" s="582"/>
      <c r="C2656" s="141" t="s">
        <v>981</v>
      </c>
      <c r="D2656" s="142" t="s">
        <v>982</v>
      </c>
      <c r="E2656" s="12" t="s">
        <v>14</v>
      </c>
      <c r="F2656" s="12" t="s">
        <v>121</v>
      </c>
      <c r="G2656" s="14">
        <v>600000</v>
      </c>
      <c r="H2656" s="14">
        <v>600000</v>
      </c>
      <c r="I2656" s="14">
        <v>1</v>
      </c>
    </row>
    <row r="2657" spans="1:9" ht="45" x14ac:dyDescent="0.25">
      <c r="A2657" s="602"/>
      <c r="B2657" s="582"/>
      <c r="C2657" s="141" t="s">
        <v>983</v>
      </c>
      <c r="D2657" s="142" t="s">
        <v>984</v>
      </c>
      <c r="E2657" s="12" t="s">
        <v>14</v>
      </c>
      <c r="F2657" s="12" t="s">
        <v>121</v>
      </c>
      <c r="G2657" s="14">
        <v>500000</v>
      </c>
      <c r="H2657" s="14">
        <v>500000</v>
      </c>
      <c r="I2657" s="14">
        <v>1</v>
      </c>
    </row>
    <row r="2658" spans="1:9" ht="45" x14ac:dyDescent="0.25">
      <c r="A2658" s="602"/>
      <c r="B2658" s="582"/>
      <c r="C2658" s="141" t="s">
        <v>985</v>
      </c>
      <c r="D2658" s="142" t="s">
        <v>986</v>
      </c>
      <c r="E2658" s="12" t="s">
        <v>14</v>
      </c>
      <c r="F2658" s="12" t="s">
        <v>121</v>
      </c>
      <c r="G2658" s="14">
        <v>400000</v>
      </c>
      <c r="H2658" s="14">
        <v>400000</v>
      </c>
      <c r="I2658" s="14">
        <v>1</v>
      </c>
    </row>
    <row r="2659" spans="1:9" ht="60" x14ac:dyDescent="0.25">
      <c r="A2659" s="602"/>
      <c r="B2659" s="582"/>
      <c r="C2659" s="141" t="s">
        <v>987</v>
      </c>
      <c r="D2659" s="142" t="s">
        <v>988</v>
      </c>
      <c r="E2659" s="12" t="s">
        <v>14</v>
      </c>
      <c r="F2659" s="12" t="s">
        <v>121</v>
      </c>
      <c r="G2659" s="14">
        <v>100000</v>
      </c>
      <c r="H2659" s="14">
        <v>100000</v>
      </c>
      <c r="I2659" s="14">
        <v>1</v>
      </c>
    </row>
    <row r="2660" spans="1:9" ht="45" x14ac:dyDescent="0.25">
      <c r="A2660" s="602"/>
      <c r="B2660" s="582"/>
      <c r="C2660" s="141" t="s">
        <v>989</v>
      </c>
      <c r="D2660" s="142" t="s">
        <v>990</v>
      </c>
      <c r="E2660" s="12" t="s">
        <v>14</v>
      </c>
      <c r="F2660" s="12" t="s">
        <v>121</v>
      </c>
      <c r="G2660" s="14">
        <v>200000</v>
      </c>
      <c r="H2660" s="14">
        <v>200000</v>
      </c>
      <c r="I2660" s="14">
        <v>1</v>
      </c>
    </row>
    <row r="2661" spans="1:9" ht="45" x14ac:dyDescent="0.25">
      <c r="A2661" s="602"/>
      <c r="B2661" s="582"/>
      <c r="C2661" s="141" t="s">
        <v>991</v>
      </c>
      <c r="D2661" s="142" t="s">
        <v>992</v>
      </c>
      <c r="E2661" s="12" t="s">
        <v>14</v>
      </c>
      <c r="F2661" s="12" t="s">
        <v>121</v>
      </c>
      <c r="G2661" s="14">
        <v>400000</v>
      </c>
      <c r="H2661" s="14">
        <v>400000</v>
      </c>
      <c r="I2661" s="14">
        <v>1</v>
      </c>
    </row>
    <row r="2662" spans="1:9" ht="45" x14ac:dyDescent="0.25">
      <c r="A2662" s="602"/>
      <c r="B2662" s="582"/>
      <c r="C2662" s="141" t="s">
        <v>993</v>
      </c>
      <c r="D2662" s="142" t="s">
        <v>994</v>
      </c>
      <c r="E2662" s="12" t="s">
        <v>14</v>
      </c>
      <c r="F2662" s="12" t="s">
        <v>121</v>
      </c>
      <c r="G2662" s="14">
        <v>300000</v>
      </c>
      <c r="H2662" s="14">
        <v>300000</v>
      </c>
      <c r="I2662" s="14">
        <v>1</v>
      </c>
    </row>
    <row r="2663" spans="1:9" ht="45" x14ac:dyDescent="0.25">
      <c r="A2663" s="602"/>
      <c r="B2663" s="582"/>
      <c r="C2663" s="141" t="s">
        <v>995</v>
      </c>
      <c r="D2663" s="142" t="s">
        <v>996</v>
      </c>
      <c r="E2663" s="12" t="s">
        <v>14</v>
      </c>
      <c r="F2663" s="12" t="s">
        <v>121</v>
      </c>
      <c r="G2663" s="14">
        <v>850000</v>
      </c>
      <c r="H2663" s="14">
        <v>850000</v>
      </c>
      <c r="I2663" s="14">
        <v>1</v>
      </c>
    </row>
    <row r="2664" spans="1:9" ht="45" x14ac:dyDescent="0.25">
      <c r="A2664" s="602"/>
      <c r="B2664" s="582"/>
      <c r="C2664" s="141" t="s">
        <v>997</v>
      </c>
      <c r="D2664" s="142" t="s">
        <v>998</v>
      </c>
      <c r="E2664" s="12" t="s">
        <v>14</v>
      </c>
      <c r="F2664" s="12" t="s">
        <v>121</v>
      </c>
      <c r="G2664" s="14">
        <v>2000000</v>
      </c>
      <c r="H2664" s="14">
        <v>2000000</v>
      </c>
      <c r="I2664" s="14">
        <v>1</v>
      </c>
    </row>
    <row r="2665" spans="1:9" x14ac:dyDescent="0.25">
      <c r="A2665" s="602"/>
      <c r="B2665" s="579" t="s">
        <v>295</v>
      </c>
      <c r="C2665" s="579"/>
      <c r="D2665" s="579"/>
      <c r="E2665" s="579"/>
      <c r="F2665" s="579"/>
      <c r="G2665" s="579"/>
      <c r="H2665" s="2">
        <v>4700000</v>
      </c>
      <c r="I2665" s="2"/>
    </row>
    <row r="2666" spans="1:9" x14ac:dyDescent="0.25">
      <c r="A2666" s="602"/>
      <c r="B2666" s="544" t="s">
        <v>11</v>
      </c>
      <c r="C2666" s="544"/>
      <c r="D2666" s="544"/>
      <c r="E2666" s="544"/>
      <c r="F2666" s="544"/>
      <c r="G2666" s="544"/>
      <c r="H2666" s="72">
        <v>4700000</v>
      </c>
      <c r="I2666" s="72"/>
    </row>
    <row r="2667" spans="1:9" s="8" customFormat="1" ht="13.5" customHeight="1" x14ac:dyDescent="0.25">
      <c r="A2667" s="602"/>
      <c r="B2667" s="612">
        <v>4861</v>
      </c>
      <c r="C2667" s="139">
        <v>39141170</v>
      </c>
      <c r="D2667" s="140" t="s">
        <v>999</v>
      </c>
      <c r="E2667" s="15" t="s">
        <v>14</v>
      </c>
      <c r="F2667" s="15" t="s">
        <v>15</v>
      </c>
      <c r="G2667" s="16">
        <v>20000</v>
      </c>
      <c r="H2667" s="16">
        <v>1200000</v>
      </c>
      <c r="I2667" s="16">
        <v>60</v>
      </c>
    </row>
    <row r="2668" spans="1:9" s="8" customFormat="1" x14ac:dyDescent="0.25">
      <c r="A2668" s="602"/>
      <c r="B2668" s="612"/>
      <c r="C2668" s="139">
        <v>39141170</v>
      </c>
      <c r="D2668" s="140" t="s">
        <v>999</v>
      </c>
      <c r="E2668" s="15" t="s">
        <v>14</v>
      </c>
      <c r="F2668" s="15" t="s">
        <v>15</v>
      </c>
      <c r="G2668" s="16">
        <v>150000</v>
      </c>
      <c r="H2668" s="16">
        <v>1500000</v>
      </c>
      <c r="I2668" s="16">
        <v>10</v>
      </c>
    </row>
    <row r="2669" spans="1:9" s="8" customFormat="1" x14ac:dyDescent="0.25">
      <c r="A2669" s="602"/>
      <c r="B2669" s="612"/>
      <c r="C2669" s="139">
        <v>39141170</v>
      </c>
      <c r="D2669" s="140" t="s">
        <v>999</v>
      </c>
      <c r="E2669" s="15" t="s">
        <v>14</v>
      </c>
      <c r="F2669" s="15" t="s">
        <v>15</v>
      </c>
      <c r="G2669" s="16">
        <v>150000</v>
      </c>
      <c r="H2669" s="16">
        <v>1500000</v>
      </c>
      <c r="I2669" s="16">
        <v>10</v>
      </c>
    </row>
    <row r="2670" spans="1:9" s="8" customFormat="1" x14ac:dyDescent="0.25">
      <c r="A2670" s="602"/>
      <c r="B2670" s="612"/>
      <c r="C2670" s="139">
        <v>39141300</v>
      </c>
      <c r="D2670" s="140" t="s">
        <v>1000</v>
      </c>
      <c r="E2670" s="15" t="s">
        <v>14</v>
      </c>
      <c r="F2670" s="15" t="s">
        <v>15</v>
      </c>
      <c r="G2670" s="16">
        <v>50000</v>
      </c>
      <c r="H2670" s="16">
        <v>500000</v>
      </c>
      <c r="I2670" s="16">
        <v>10</v>
      </c>
    </row>
    <row r="2671" spans="1:9" ht="44.25" customHeight="1" x14ac:dyDescent="0.25">
      <c r="A2671" s="602"/>
      <c r="B2671" s="579" t="s">
        <v>296</v>
      </c>
      <c r="C2671" s="579"/>
      <c r="D2671" s="579"/>
      <c r="E2671" s="579"/>
      <c r="F2671" s="579"/>
      <c r="G2671" s="579"/>
      <c r="H2671" s="2">
        <v>1000000</v>
      </c>
      <c r="I2671" s="2"/>
    </row>
    <row r="2672" spans="1:9" ht="21" customHeight="1" x14ac:dyDescent="0.25">
      <c r="A2672" s="602"/>
      <c r="B2672" s="544" t="s">
        <v>11</v>
      </c>
      <c r="C2672" s="544"/>
      <c r="D2672" s="544"/>
      <c r="E2672" s="544"/>
      <c r="F2672" s="544"/>
      <c r="G2672" s="544"/>
      <c r="H2672" s="517"/>
      <c r="I2672" s="517"/>
    </row>
    <row r="2673" spans="1:9" ht="21" customHeight="1" x14ac:dyDescent="0.25">
      <c r="A2673" s="602"/>
      <c r="B2673" s="141" t="s">
        <v>5724</v>
      </c>
      <c r="C2673" s="141" t="s">
        <v>6847</v>
      </c>
      <c r="D2673" s="141" t="s">
        <v>3797</v>
      </c>
      <c r="E2673" s="141" t="s">
        <v>126</v>
      </c>
      <c r="F2673" s="506" t="s">
        <v>121</v>
      </c>
      <c r="G2673" s="425">
        <v>660000</v>
      </c>
      <c r="H2673" s="425">
        <v>660000</v>
      </c>
      <c r="I2673" s="518">
        <v>1</v>
      </c>
    </row>
    <row r="2674" spans="1:9" ht="21" customHeight="1" x14ac:dyDescent="0.25">
      <c r="A2674" s="602"/>
      <c r="B2674" s="141" t="s">
        <v>5724</v>
      </c>
      <c r="C2674" s="141" t="s">
        <v>6846</v>
      </c>
      <c r="D2674" s="141" t="s">
        <v>4238</v>
      </c>
      <c r="E2674" s="141" t="s">
        <v>126</v>
      </c>
      <c r="F2674" s="141" t="s">
        <v>15</v>
      </c>
      <c r="G2674" s="399">
        <v>10430</v>
      </c>
      <c r="H2674" s="360">
        <v>2086</v>
      </c>
      <c r="I2674" s="399">
        <v>200</v>
      </c>
    </row>
    <row r="2675" spans="1:9" ht="44.25" customHeight="1" x14ac:dyDescent="0.25">
      <c r="A2675" s="602"/>
      <c r="B2675" s="141" t="s">
        <v>6500</v>
      </c>
      <c r="C2675" s="141" t="s">
        <v>6845</v>
      </c>
      <c r="D2675" s="141" t="s">
        <v>5800</v>
      </c>
      <c r="E2675" s="506" t="s">
        <v>14</v>
      </c>
      <c r="F2675" s="506" t="s">
        <v>15</v>
      </c>
      <c r="G2675" s="399">
        <v>12500</v>
      </c>
      <c r="H2675" s="360">
        <v>1000</v>
      </c>
      <c r="I2675" s="399">
        <v>80</v>
      </c>
    </row>
    <row r="2676" spans="1:9" x14ac:dyDescent="0.25">
      <c r="A2676" s="602"/>
      <c r="H2676" s="72">
        <v>1000000</v>
      </c>
      <c r="I2676" s="72"/>
    </row>
    <row r="2677" spans="1:9" x14ac:dyDescent="0.25">
      <c r="A2677" s="602"/>
      <c r="B2677" s="352"/>
      <c r="C2677" s="141" t="s">
        <v>1001</v>
      </c>
      <c r="D2677" s="142" t="s">
        <v>294</v>
      </c>
      <c r="E2677" s="12" t="s">
        <v>120</v>
      </c>
      <c r="F2677" s="12" t="s">
        <v>121</v>
      </c>
      <c r="G2677" s="14">
        <v>1000000</v>
      </c>
      <c r="H2677" s="14">
        <v>1000000</v>
      </c>
      <c r="I2677" s="14">
        <v>1</v>
      </c>
    </row>
    <row r="2678" spans="1:9" x14ac:dyDescent="0.25">
      <c r="A2678" s="602"/>
      <c r="B2678" s="579" t="s">
        <v>297</v>
      </c>
      <c r="C2678" s="579"/>
      <c r="D2678" s="579"/>
      <c r="E2678" s="579"/>
      <c r="F2678" s="579"/>
      <c r="G2678" s="579"/>
      <c r="H2678" s="2">
        <v>6000000</v>
      </c>
      <c r="I2678" s="2"/>
    </row>
    <row r="2679" spans="1:9" x14ac:dyDescent="0.25">
      <c r="A2679" s="602"/>
      <c r="B2679" s="544" t="s">
        <v>11</v>
      </c>
      <c r="C2679" s="544"/>
      <c r="D2679" s="544"/>
      <c r="E2679" s="544"/>
      <c r="F2679" s="544"/>
      <c r="G2679" s="544"/>
      <c r="H2679" s="72">
        <v>6000000</v>
      </c>
      <c r="I2679" s="72"/>
    </row>
    <row r="2680" spans="1:9" s="8" customFormat="1" x14ac:dyDescent="0.25">
      <c r="A2680" s="602"/>
      <c r="B2680" s="612">
        <v>4861</v>
      </c>
      <c r="C2680" s="139">
        <v>39721410</v>
      </c>
      <c r="D2680" s="140" t="s">
        <v>1002</v>
      </c>
      <c r="E2680" s="15" t="s">
        <v>14</v>
      </c>
      <c r="F2680" s="15" t="s">
        <v>15</v>
      </c>
      <c r="G2680" s="16">
        <v>150000</v>
      </c>
      <c r="H2680" s="16">
        <v>6000000</v>
      </c>
      <c r="I2680" s="16">
        <v>40</v>
      </c>
    </row>
    <row r="2681" spans="1:9" x14ac:dyDescent="0.25">
      <c r="A2681" s="602"/>
      <c r="B2681" s="579" t="s">
        <v>1003</v>
      </c>
      <c r="C2681" s="579"/>
      <c r="D2681" s="579"/>
      <c r="E2681" s="579"/>
      <c r="F2681" s="579"/>
      <c r="G2681" s="579"/>
      <c r="H2681" s="2">
        <v>80372858.159999996</v>
      </c>
      <c r="I2681" s="2"/>
    </row>
    <row r="2682" spans="1:9" x14ac:dyDescent="0.25">
      <c r="A2682" s="602"/>
      <c r="B2682" s="544" t="s">
        <v>11</v>
      </c>
      <c r="C2682" s="544"/>
      <c r="D2682" s="544"/>
      <c r="E2682" s="544"/>
      <c r="F2682" s="544"/>
      <c r="G2682" s="544"/>
      <c r="H2682" s="72">
        <v>13583872.16</v>
      </c>
      <c r="I2682" s="72"/>
    </row>
    <row r="2683" spans="1:9" s="8" customFormat="1" x14ac:dyDescent="0.25">
      <c r="A2683" s="602"/>
      <c r="B2683" s="612">
        <v>4212</v>
      </c>
      <c r="C2683" s="139" t="s">
        <v>1004</v>
      </c>
      <c r="D2683" s="140" t="s">
        <v>1005</v>
      </c>
      <c r="E2683" s="15" t="s">
        <v>120</v>
      </c>
      <c r="F2683" s="15" t="s">
        <v>475</v>
      </c>
      <c r="G2683" s="16">
        <v>45</v>
      </c>
      <c r="H2683" s="16">
        <v>1999980</v>
      </c>
      <c r="I2683" s="16">
        <v>44444</v>
      </c>
    </row>
    <row r="2684" spans="1:9" x14ac:dyDescent="0.25">
      <c r="A2684" s="602"/>
      <c r="B2684" s="582">
        <v>4261</v>
      </c>
      <c r="C2684" s="141" t="s">
        <v>1006</v>
      </c>
      <c r="D2684" s="142" t="s">
        <v>646</v>
      </c>
      <c r="E2684" s="12" t="s">
        <v>14</v>
      </c>
      <c r="F2684" s="12" t="s">
        <v>15</v>
      </c>
      <c r="G2684" s="14">
        <v>500</v>
      </c>
      <c r="H2684" s="14">
        <v>10000</v>
      </c>
      <c r="I2684" s="14">
        <v>20</v>
      </c>
    </row>
    <row r="2685" spans="1:9" x14ac:dyDescent="0.25">
      <c r="A2685" s="602"/>
      <c r="B2685" s="582"/>
      <c r="C2685" s="141" t="s">
        <v>1007</v>
      </c>
      <c r="D2685" s="142" t="s">
        <v>308</v>
      </c>
      <c r="E2685" s="12" t="s">
        <v>14</v>
      </c>
      <c r="F2685" s="12" t="s">
        <v>15</v>
      </c>
      <c r="G2685" s="14">
        <v>230</v>
      </c>
      <c r="H2685" s="14">
        <v>4600</v>
      </c>
      <c r="I2685" s="14">
        <v>20</v>
      </c>
    </row>
    <row r="2686" spans="1:9" x14ac:dyDescent="0.25">
      <c r="A2686" s="602"/>
      <c r="B2686" s="582"/>
      <c r="C2686" s="141" t="s">
        <v>1009</v>
      </c>
      <c r="D2686" s="142" t="s">
        <v>310</v>
      </c>
      <c r="E2686" s="12" t="s">
        <v>14</v>
      </c>
      <c r="F2686" s="12" t="s">
        <v>15</v>
      </c>
      <c r="G2686" s="14">
        <v>300</v>
      </c>
      <c r="H2686" s="14">
        <v>12000</v>
      </c>
      <c r="I2686" s="14">
        <v>40</v>
      </c>
    </row>
    <row r="2687" spans="1:9" x14ac:dyDescent="0.25">
      <c r="A2687" s="602"/>
      <c r="B2687" s="582"/>
      <c r="C2687" s="141" t="s">
        <v>1010</v>
      </c>
      <c r="D2687" s="142" t="s">
        <v>13</v>
      </c>
      <c r="E2687" s="12" t="s">
        <v>14</v>
      </c>
      <c r="F2687" s="12" t="s">
        <v>15</v>
      </c>
      <c r="G2687" s="14">
        <v>3200</v>
      </c>
      <c r="H2687" s="14">
        <v>12800</v>
      </c>
      <c r="I2687" s="14">
        <v>4</v>
      </c>
    </row>
    <row r="2688" spans="1:9" x14ac:dyDescent="0.25">
      <c r="A2688" s="602"/>
      <c r="B2688" s="582"/>
      <c r="C2688" s="141" t="s">
        <v>1011</v>
      </c>
      <c r="D2688" s="142" t="s">
        <v>17</v>
      </c>
      <c r="E2688" s="12" t="s">
        <v>14</v>
      </c>
      <c r="F2688" s="12" t="s">
        <v>15</v>
      </c>
      <c r="G2688" s="14">
        <v>100</v>
      </c>
      <c r="H2688" s="14">
        <v>11900</v>
      </c>
      <c r="I2688" s="14">
        <v>119</v>
      </c>
    </row>
    <row r="2689" spans="1:9" x14ac:dyDescent="0.25">
      <c r="A2689" s="602"/>
      <c r="B2689" s="582"/>
      <c r="C2689" s="141" t="s">
        <v>1012</v>
      </c>
      <c r="D2689" s="142" t="s">
        <v>1013</v>
      </c>
      <c r="E2689" s="12" t="s">
        <v>14</v>
      </c>
      <c r="F2689" s="12" t="s">
        <v>30</v>
      </c>
      <c r="G2689" s="14">
        <v>90</v>
      </c>
      <c r="H2689" s="14">
        <v>1800</v>
      </c>
      <c r="I2689" s="14">
        <v>20</v>
      </c>
    </row>
    <row r="2690" spans="1:9" x14ac:dyDescent="0.25">
      <c r="A2690" s="602"/>
      <c r="B2690" s="582"/>
      <c r="C2690" s="141" t="s">
        <v>1014</v>
      </c>
      <c r="D2690" s="142" t="s">
        <v>23</v>
      </c>
      <c r="E2690" s="12" t="s">
        <v>14</v>
      </c>
      <c r="F2690" s="12" t="s">
        <v>15</v>
      </c>
      <c r="G2690" s="14">
        <v>180</v>
      </c>
      <c r="H2690" s="14">
        <v>7200</v>
      </c>
      <c r="I2690" s="14">
        <v>40</v>
      </c>
    </row>
    <row r="2691" spans="1:9" x14ac:dyDescent="0.25">
      <c r="A2691" s="602"/>
      <c r="B2691" s="582"/>
      <c r="C2691" s="141" t="s">
        <v>1015</v>
      </c>
      <c r="D2691" s="142" t="s">
        <v>27</v>
      </c>
      <c r="E2691" s="12" t="s">
        <v>14</v>
      </c>
      <c r="F2691" s="12" t="s">
        <v>15</v>
      </c>
      <c r="G2691" s="14">
        <v>100</v>
      </c>
      <c r="H2691" s="14">
        <v>5000</v>
      </c>
      <c r="I2691" s="14">
        <v>50</v>
      </c>
    </row>
    <row r="2692" spans="1:9" x14ac:dyDescent="0.25">
      <c r="A2692" s="602"/>
      <c r="B2692" s="582"/>
      <c r="C2692" s="141" t="s">
        <v>1016</v>
      </c>
      <c r="D2692" s="142" t="s">
        <v>32</v>
      </c>
      <c r="E2692" s="12" t="s">
        <v>14</v>
      </c>
      <c r="F2692" s="12" t="s">
        <v>30</v>
      </c>
      <c r="G2692" s="14">
        <v>70</v>
      </c>
      <c r="H2692" s="14">
        <v>14000</v>
      </c>
      <c r="I2692" s="14">
        <v>200</v>
      </c>
    </row>
    <row r="2693" spans="1:9" x14ac:dyDescent="0.25">
      <c r="A2693" s="602"/>
      <c r="B2693" s="582"/>
      <c r="C2693" s="141" t="s">
        <v>1018</v>
      </c>
      <c r="D2693" s="142" t="s">
        <v>38</v>
      </c>
      <c r="E2693" s="12" t="s">
        <v>14</v>
      </c>
      <c r="F2693" s="12" t="s">
        <v>15</v>
      </c>
      <c r="G2693" s="14">
        <v>120</v>
      </c>
      <c r="H2693" s="14">
        <v>12000</v>
      </c>
      <c r="I2693" s="14">
        <v>100</v>
      </c>
    </row>
    <row r="2694" spans="1:9" x14ac:dyDescent="0.25">
      <c r="A2694" s="602"/>
      <c r="B2694" s="582"/>
      <c r="C2694" s="141" t="s">
        <v>1019</v>
      </c>
      <c r="D2694" s="142" t="s">
        <v>40</v>
      </c>
      <c r="E2694" s="12" t="s">
        <v>14</v>
      </c>
      <c r="F2694" s="12" t="s">
        <v>15</v>
      </c>
      <c r="G2694" s="14">
        <v>100</v>
      </c>
      <c r="H2694" s="14">
        <v>11000</v>
      </c>
      <c r="I2694" s="14">
        <v>110</v>
      </c>
    </row>
    <row r="2695" spans="1:9" x14ac:dyDescent="0.25">
      <c r="A2695" s="602"/>
      <c r="B2695" s="582"/>
      <c r="C2695" s="141" t="s">
        <v>1020</v>
      </c>
      <c r="D2695" s="142" t="s">
        <v>42</v>
      </c>
      <c r="E2695" s="12" t="s">
        <v>14</v>
      </c>
      <c r="F2695" s="12" t="s">
        <v>15</v>
      </c>
      <c r="G2695" s="14">
        <v>700</v>
      </c>
      <c r="H2695" s="14">
        <v>119000</v>
      </c>
      <c r="I2695" s="14">
        <v>170</v>
      </c>
    </row>
    <row r="2696" spans="1:9" ht="30" x14ac:dyDescent="0.25">
      <c r="A2696" s="602"/>
      <c r="B2696" s="582"/>
      <c r="C2696" s="141" t="s">
        <v>1021</v>
      </c>
      <c r="D2696" s="142" t="s">
        <v>53</v>
      </c>
      <c r="E2696" s="12" t="s">
        <v>14</v>
      </c>
      <c r="F2696" s="12" t="s">
        <v>30</v>
      </c>
      <c r="G2696" s="14">
        <v>230</v>
      </c>
      <c r="H2696" s="14">
        <v>34500</v>
      </c>
      <c r="I2696" s="14">
        <v>150</v>
      </c>
    </row>
    <row r="2697" spans="1:9" x14ac:dyDescent="0.25">
      <c r="A2697" s="602"/>
      <c r="B2697" s="582"/>
      <c r="C2697" s="141" t="s">
        <v>1022</v>
      </c>
      <c r="D2697" s="142" t="s">
        <v>342</v>
      </c>
      <c r="E2697" s="12" t="s">
        <v>14</v>
      </c>
      <c r="F2697" s="12" t="s">
        <v>30</v>
      </c>
      <c r="G2697" s="14">
        <v>1200</v>
      </c>
      <c r="H2697" s="14">
        <v>48000</v>
      </c>
      <c r="I2697" s="14">
        <v>40</v>
      </c>
    </row>
    <row r="2698" spans="1:9" x14ac:dyDescent="0.25">
      <c r="A2698" s="602"/>
      <c r="B2698" s="582"/>
      <c r="C2698" s="141" t="s">
        <v>1023</v>
      </c>
      <c r="D2698" s="142" t="s">
        <v>59</v>
      </c>
      <c r="E2698" s="12" t="s">
        <v>14</v>
      </c>
      <c r="F2698" s="12" t="s">
        <v>30</v>
      </c>
      <c r="G2698" s="14">
        <v>220</v>
      </c>
      <c r="H2698" s="14">
        <v>22000</v>
      </c>
      <c r="I2698" s="14">
        <v>100</v>
      </c>
    </row>
    <row r="2699" spans="1:9" x14ac:dyDescent="0.25">
      <c r="A2699" s="602"/>
      <c r="B2699" s="582"/>
      <c r="C2699" s="141" t="s">
        <v>1024</v>
      </c>
      <c r="D2699" s="142" t="s">
        <v>61</v>
      </c>
      <c r="E2699" s="12" t="s">
        <v>14</v>
      </c>
      <c r="F2699" s="12" t="s">
        <v>15</v>
      </c>
      <c r="G2699" s="14">
        <v>55</v>
      </c>
      <c r="H2699" s="14">
        <v>5500</v>
      </c>
      <c r="I2699" s="14">
        <v>100</v>
      </c>
    </row>
    <row r="2700" spans="1:9" x14ac:dyDescent="0.25">
      <c r="A2700" s="602"/>
      <c r="B2700" s="582">
        <v>4264</v>
      </c>
      <c r="C2700" s="141" t="s">
        <v>359</v>
      </c>
      <c r="D2700" s="142" t="s">
        <v>65</v>
      </c>
      <c r="E2700" s="12" t="s">
        <v>14</v>
      </c>
      <c r="F2700" s="12" t="s">
        <v>66</v>
      </c>
      <c r="G2700" s="14">
        <v>465.29</v>
      </c>
      <c r="H2700" s="14">
        <v>4142942.16</v>
      </c>
      <c r="I2700" s="14">
        <v>8904</v>
      </c>
    </row>
    <row r="2701" spans="1:9" x14ac:dyDescent="0.25">
      <c r="A2701" s="602"/>
      <c r="B2701" s="582">
        <v>4267</v>
      </c>
      <c r="C2701" s="141" t="s">
        <v>1025</v>
      </c>
      <c r="D2701" s="142" t="s">
        <v>1026</v>
      </c>
      <c r="E2701" s="12" t="s">
        <v>14</v>
      </c>
      <c r="F2701" s="12" t="s">
        <v>15</v>
      </c>
      <c r="G2701" s="14">
        <v>3500</v>
      </c>
      <c r="H2701" s="14">
        <v>70000</v>
      </c>
      <c r="I2701" s="14">
        <v>20</v>
      </c>
    </row>
    <row r="2702" spans="1:9" ht="30" x14ac:dyDescent="0.25">
      <c r="A2702" s="602"/>
      <c r="B2702" s="582"/>
      <c r="C2702" s="141" t="s">
        <v>1027</v>
      </c>
      <c r="D2702" s="142" t="s">
        <v>1028</v>
      </c>
      <c r="E2702" s="12" t="s">
        <v>14</v>
      </c>
      <c r="F2702" s="12" t="s">
        <v>15</v>
      </c>
      <c r="G2702" s="14">
        <v>850</v>
      </c>
      <c r="H2702" s="14">
        <v>25500</v>
      </c>
      <c r="I2702" s="14">
        <v>30</v>
      </c>
    </row>
    <row r="2703" spans="1:9" x14ac:dyDescent="0.25">
      <c r="A2703" s="602"/>
      <c r="B2703" s="582"/>
      <c r="C2703" s="141" t="s">
        <v>1029</v>
      </c>
      <c r="D2703" s="142" t="s">
        <v>82</v>
      </c>
      <c r="E2703" s="12" t="s">
        <v>14</v>
      </c>
      <c r="F2703" s="12" t="s">
        <v>15</v>
      </c>
      <c r="G2703" s="14">
        <v>120</v>
      </c>
      <c r="H2703" s="14">
        <v>41400</v>
      </c>
      <c r="I2703" s="14">
        <v>345</v>
      </c>
    </row>
    <row r="2704" spans="1:9" x14ac:dyDescent="0.25">
      <c r="A2704" s="602"/>
      <c r="B2704" s="582"/>
      <c r="C2704" s="141" t="s">
        <v>1030</v>
      </c>
      <c r="D2704" s="142" t="s">
        <v>416</v>
      </c>
      <c r="E2704" s="12" t="s">
        <v>14</v>
      </c>
      <c r="F2704" s="12" t="s">
        <v>15</v>
      </c>
      <c r="G2704" s="14">
        <v>150</v>
      </c>
      <c r="H2704" s="14">
        <v>60750</v>
      </c>
      <c r="I2704" s="14">
        <v>405</v>
      </c>
    </row>
    <row r="2705" spans="1:9" x14ac:dyDescent="0.25">
      <c r="A2705" s="602"/>
      <c r="B2705" s="582"/>
      <c r="C2705" s="141" t="s">
        <v>1031</v>
      </c>
      <c r="D2705" s="142" t="s">
        <v>1032</v>
      </c>
      <c r="E2705" s="12" t="s">
        <v>14</v>
      </c>
      <c r="F2705" s="12" t="s">
        <v>49</v>
      </c>
      <c r="G2705" s="14">
        <v>800</v>
      </c>
      <c r="H2705" s="14">
        <v>44000</v>
      </c>
      <c r="I2705" s="14">
        <v>55</v>
      </c>
    </row>
    <row r="2706" spans="1:9" ht="30" x14ac:dyDescent="0.25">
      <c r="A2706" s="602"/>
      <c r="B2706" s="582"/>
      <c r="C2706" s="141" t="s">
        <v>1033</v>
      </c>
      <c r="D2706" s="142" t="s">
        <v>426</v>
      </c>
      <c r="E2706" s="12" t="s">
        <v>14</v>
      </c>
      <c r="F2706" s="12" t="s">
        <v>49</v>
      </c>
      <c r="G2706" s="14">
        <v>1800</v>
      </c>
      <c r="H2706" s="14">
        <v>2700</v>
      </c>
      <c r="I2706" s="14">
        <v>1.5</v>
      </c>
    </row>
    <row r="2707" spans="1:9" x14ac:dyDescent="0.25">
      <c r="A2707" s="602"/>
      <c r="B2707" s="582"/>
      <c r="C2707" s="141" t="s">
        <v>1034</v>
      </c>
      <c r="D2707" s="142" t="s">
        <v>101</v>
      </c>
      <c r="E2707" s="12" t="s">
        <v>14</v>
      </c>
      <c r="F2707" s="12" t="s">
        <v>66</v>
      </c>
      <c r="G2707" s="14">
        <v>1000</v>
      </c>
      <c r="H2707" s="14">
        <v>20000</v>
      </c>
      <c r="I2707" s="14">
        <v>20</v>
      </c>
    </row>
    <row r="2708" spans="1:9" x14ac:dyDescent="0.25">
      <c r="A2708" s="602"/>
      <c r="B2708" s="582"/>
      <c r="C2708" s="141" t="s">
        <v>1035</v>
      </c>
      <c r="D2708" s="142" t="s">
        <v>103</v>
      </c>
      <c r="E2708" s="12" t="s">
        <v>14</v>
      </c>
      <c r="F2708" s="12" t="s">
        <v>66</v>
      </c>
      <c r="G2708" s="14">
        <v>1000</v>
      </c>
      <c r="H2708" s="14">
        <v>4500</v>
      </c>
      <c r="I2708" s="14">
        <v>4.5</v>
      </c>
    </row>
    <row r="2709" spans="1:9" x14ac:dyDescent="0.25">
      <c r="A2709" s="602"/>
      <c r="B2709" s="582"/>
      <c r="C2709" s="141" t="s">
        <v>1036</v>
      </c>
      <c r="D2709" s="142" t="s">
        <v>1037</v>
      </c>
      <c r="E2709" s="12" t="s">
        <v>14</v>
      </c>
      <c r="F2709" s="12" t="s">
        <v>15</v>
      </c>
      <c r="G2709" s="14">
        <v>400</v>
      </c>
      <c r="H2709" s="14">
        <v>3600</v>
      </c>
      <c r="I2709" s="14">
        <v>9</v>
      </c>
    </row>
    <row r="2710" spans="1:9" x14ac:dyDescent="0.25">
      <c r="A2710" s="602"/>
      <c r="B2710" s="582"/>
      <c r="C2710" s="141" t="s">
        <v>1038</v>
      </c>
      <c r="D2710" s="142" t="s">
        <v>107</v>
      </c>
      <c r="E2710" s="12" t="s">
        <v>14</v>
      </c>
      <c r="F2710" s="12" t="s">
        <v>15</v>
      </c>
      <c r="G2710" s="14">
        <v>1000</v>
      </c>
      <c r="H2710" s="14">
        <v>8000</v>
      </c>
      <c r="I2710" s="14">
        <v>8</v>
      </c>
    </row>
    <row r="2711" spans="1:9" x14ac:dyDescent="0.25">
      <c r="A2711" s="602"/>
      <c r="B2711" s="582"/>
      <c r="C2711" s="141" t="s">
        <v>1039</v>
      </c>
      <c r="D2711" s="142" t="s">
        <v>702</v>
      </c>
      <c r="E2711" s="12" t="s">
        <v>14</v>
      </c>
      <c r="F2711" s="12" t="s">
        <v>15</v>
      </c>
      <c r="G2711" s="14">
        <v>3250</v>
      </c>
      <c r="H2711" s="14">
        <v>19500</v>
      </c>
      <c r="I2711" s="14">
        <v>6</v>
      </c>
    </row>
    <row r="2712" spans="1:9" x14ac:dyDescent="0.25">
      <c r="A2712" s="602"/>
      <c r="B2712" s="582">
        <v>5121</v>
      </c>
      <c r="C2712" s="141" t="s">
        <v>1040</v>
      </c>
      <c r="D2712" s="142" t="s">
        <v>1041</v>
      </c>
      <c r="E2712" s="12" t="s">
        <v>14</v>
      </c>
      <c r="F2712" s="12" t="s">
        <v>15</v>
      </c>
      <c r="G2712" s="14">
        <v>5100000</v>
      </c>
      <c r="H2712" s="14">
        <v>5100000</v>
      </c>
      <c r="I2712" s="14">
        <v>1</v>
      </c>
    </row>
    <row r="2713" spans="1:9" x14ac:dyDescent="0.25">
      <c r="A2713" s="602"/>
      <c r="B2713" s="582">
        <v>5122</v>
      </c>
      <c r="C2713" s="141" t="s">
        <v>1042</v>
      </c>
      <c r="D2713" s="142" t="s">
        <v>115</v>
      </c>
      <c r="E2713" s="12" t="s">
        <v>14</v>
      </c>
      <c r="F2713" s="12" t="s">
        <v>15</v>
      </c>
      <c r="G2713" s="14">
        <v>200000</v>
      </c>
      <c r="H2713" s="14">
        <v>400000</v>
      </c>
      <c r="I2713" s="14">
        <v>2</v>
      </c>
    </row>
    <row r="2714" spans="1:9" ht="30" x14ac:dyDescent="0.25">
      <c r="A2714" s="602"/>
      <c r="B2714" s="582"/>
      <c r="C2714" s="141" t="s">
        <v>1043</v>
      </c>
      <c r="D2714" s="142" t="s">
        <v>117</v>
      </c>
      <c r="E2714" s="12" t="s">
        <v>14</v>
      </c>
      <c r="F2714" s="12" t="s">
        <v>15</v>
      </c>
      <c r="G2714" s="14">
        <v>170000</v>
      </c>
      <c r="H2714" s="14">
        <v>340000</v>
      </c>
      <c r="I2714" s="14">
        <v>2</v>
      </c>
    </row>
    <row r="2715" spans="1:9" x14ac:dyDescent="0.25">
      <c r="A2715" s="602"/>
      <c r="B2715" s="582"/>
      <c r="C2715" s="141" t="s">
        <v>1044</v>
      </c>
      <c r="D2715" s="142" t="s">
        <v>466</v>
      </c>
      <c r="E2715" s="12" t="s">
        <v>14</v>
      </c>
      <c r="F2715" s="12" t="s">
        <v>15</v>
      </c>
      <c r="G2715" s="14">
        <v>40000</v>
      </c>
      <c r="H2715" s="14">
        <v>80000</v>
      </c>
      <c r="I2715" s="14">
        <v>2</v>
      </c>
    </row>
    <row r="2716" spans="1:9" x14ac:dyDescent="0.25">
      <c r="A2716" s="602"/>
      <c r="B2716" s="582"/>
      <c r="C2716" s="141" t="s">
        <v>1045</v>
      </c>
      <c r="D2716" s="142" t="s">
        <v>1046</v>
      </c>
      <c r="E2716" s="12" t="s">
        <v>14</v>
      </c>
      <c r="F2716" s="12" t="s">
        <v>15</v>
      </c>
      <c r="G2716" s="14">
        <v>100000</v>
      </c>
      <c r="H2716" s="14">
        <v>400000</v>
      </c>
      <c r="I2716" s="14">
        <v>4</v>
      </c>
    </row>
    <row r="2717" spans="1:9" x14ac:dyDescent="0.25">
      <c r="A2717" s="602"/>
      <c r="B2717" s="544" t="s">
        <v>154</v>
      </c>
      <c r="C2717" s="544"/>
      <c r="D2717" s="544"/>
      <c r="E2717" s="544"/>
      <c r="F2717" s="544"/>
      <c r="G2717" s="544"/>
      <c r="H2717" s="72"/>
      <c r="I2717" s="72"/>
    </row>
    <row r="2718" spans="1:9" s="8" customFormat="1" x14ac:dyDescent="0.25">
      <c r="A2718" s="602"/>
      <c r="B2718" s="612"/>
      <c r="C2718" s="139"/>
      <c r="D2718" s="140"/>
      <c r="E2718" s="15"/>
      <c r="F2718" s="15"/>
      <c r="G2718" s="16"/>
      <c r="H2718" s="16"/>
      <c r="I2718" s="16"/>
    </row>
    <row r="2719" spans="1:9" x14ac:dyDescent="0.25">
      <c r="A2719" s="602"/>
      <c r="B2719" s="544" t="s">
        <v>118</v>
      </c>
      <c r="C2719" s="544"/>
      <c r="D2719" s="544"/>
      <c r="E2719" s="544"/>
      <c r="F2719" s="544"/>
      <c r="G2719" s="544"/>
      <c r="H2719" s="72">
        <v>6788986</v>
      </c>
      <c r="I2719" s="72"/>
    </row>
    <row r="2720" spans="1:9" s="8" customFormat="1" x14ac:dyDescent="0.25">
      <c r="A2720" s="602"/>
      <c r="B2720" s="612">
        <v>4213</v>
      </c>
      <c r="C2720" s="139">
        <v>65111100</v>
      </c>
      <c r="D2720" s="140" t="s">
        <v>123</v>
      </c>
      <c r="E2720" s="15" t="s">
        <v>120</v>
      </c>
      <c r="F2720" s="15" t="s">
        <v>474</v>
      </c>
      <c r="G2720" s="16">
        <v>180</v>
      </c>
      <c r="H2720" s="16">
        <v>499985.99999999994</v>
      </c>
      <c r="I2720" s="16">
        <v>2777.7</v>
      </c>
    </row>
    <row r="2721" spans="1:9" ht="30" x14ac:dyDescent="0.25">
      <c r="A2721" s="602"/>
      <c r="B2721" s="582">
        <v>4214</v>
      </c>
      <c r="C2721" s="141" t="s">
        <v>1047</v>
      </c>
      <c r="D2721" s="142" t="s">
        <v>128</v>
      </c>
      <c r="E2721" s="12" t="s">
        <v>120</v>
      </c>
      <c r="F2721" s="12" t="s">
        <v>121</v>
      </c>
      <c r="G2721" s="14">
        <v>1000000</v>
      </c>
      <c r="H2721" s="14">
        <v>1000000</v>
      </c>
      <c r="I2721" s="14">
        <v>1</v>
      </c>
    </row>
    <row r="2722" spans="1:9" ht="30" x14ac:dyDescent="0.25">
      <c r="A2722" s="602"/>
      <c r="B2722" s="582"/>
      <c r="C2722" s="141" t="s">
        <v>1048</v>
      </c>
      <c r="D2722" s="142" t="s">
        <v>130</v>
      </c>
      <c r="E2722" s="12" t="s">
        <v>14</v>
      </c>
      <c r="F2722" s="12" t="s">
        <v>121</v>
      </c>
      <c r="G2722" s="14">
        <v>574200</v>
      </c>
      <c r="H2722" s="14">
        <v>574200</v>
      </c>
      <c r="I2722" s="14">
        <v>1</v>
      </c>
    </row>
    <row r="2723" spans="1:9" s="8" customFormat="1" ht="30" x14ac:dyDescent="0.25">
      <c r="A2723" s="602"/>
      <c r="B2723" s="582"/>
      <c r="C2723" s="139">
        <v>64211130</v>
      </c>
      <c r="D2723" s="140" t="s">
        <v>131</v>
      </c>
      <c r="E2723" s="15" t="s">
        <v>120</v>
      </c>
      <c r="F2723" s="15" t="s">
        <v>121</v>
      </c>
      <c r="G2723" s="16">
        <v>784800</v>
      </c>
      <c r="H2723" s="16">
        <v>784800</v>
      </c>
      <c r="I2723" s="16">
        <v>1</v>
      </c>
    </row>
    <row r="2724" spans="1:9" ht="30" x14ac:dyDescent="0.25">
      <c r="A2724" s="602"/>
      <c r="B2724" s="582"/>
      <c r="C2724" s="141" t="s">
        <v>1049</v>
      </c>
      <c r="D2724" s="142" t="s">
        <v>133</v>
      </c>
      <c r="E2724" s="12" t="s">
        <v>14</v>
      </c>
      <c r="F2724" s="12" t="s">
        <v>121</v>
      </c>
      <c r="G2724" s="14">
        <v>36000</v>
      </c>
      <c r="H2724" s="14">
        <v>36000</v>
      </c>
      <c r="I2724" s="14">
        <v>1</v>
      </c>
    </row>
    <row r="2725" spans="1:9" s="8" customFormat="1" ht="45" x14ac:dyDescent="0.25">
      <c r="A2725" s="602"/>
      <c r="B2725" s="612">
        <v>4215</v>
      </c>
      <c r="C2725" s="139">
        <v>66511170</v>
      </c>
      <c r="D2725" s="140" t="s">
        <v>1050</v>
      </c>
      <c r="E2725" s="15" t="s">
        <v>120</v>
      </c>
      <c r="F2725" s="15" t="s">
        <v>15</v>
      </c>
      <c r="G2725" s="16">
        <v>100000</v>
      </c>
      <c r="H2725" s="16">
        <v>100000</v>
      </c>
      <c r="I2725" s="16">
        <v>1</v>
      </c>
    </row>
    <row r="2726" spans="1:9" s="8" customFormat="1" ht="45" x14ac:dyDescent="0.25">
      <c r="A2726" s="602"/>
      <c r="B2726" s="612"/>
      <c r="C2726" s="139">
        <v>66511170</v>
      </c>
      <c r="D2726" s="140" t="s">
        <v>1051</v>
      </c>
      <c r="E2726" s="15" t="s">
        <v>120</v>
      </c>
      <c r="F2726" s="15" t="s">
        <v>15</v>
      </c>
      <c r="G2726" s="16">
        <v>100000</v>
      </c>
      <c r="H2726" s="16">
        <v>100000</v>
      </c>
      <c r="I2726" s="16">
        <v>1</v>
      </c>
    </row>
    <row r="2727" spans="1:9" s="8" customFormat="1" x14ac:dyDescent="0.25">
      <c r="A2727" s="602"/>
      <c r="B2727" s="612">
        <v>4222</v>
      </c>
      <c r="C2727" s="139">
        <v>79991200</v>
      </c>
      <c r="D2727" s="140" t="s">
        <v>483</v>
      </c>
      <c r="E2727" s="15" t="s">
        <v>120</v>
      </c>
      <c r="F2727" s="15" t="s">
        <v>121</v>
      </c>
      <c r="G2727" s="16">
        <v>1000000</v>
      </c>
      <c r="H2727" s="16">
        <v>1000000</v>
      </c>
      <c r="I2727" s="16">
        <v>1</v>
      </c>
    </row>
    <row r="2728" spans="1:9" s="8" customFormat="1" ht="30" x14ac:dyDescent="0.25">
      <c r="A2728" s="602"/>
      <c r="B2728" s="612">
        <v>4232</v>
      </c>
      <c r="C2728" s="139">
        <v>72261160</v>
      </c>
      <c r="D2728" s="140" t="s">
        <v>140</v>
      </c>
      <c r="E2728" s="15" t="s">
        <v>14</v>
      </c>
      <c r="F2728" s="15" t="s">
        <v>121</v>
      </c>
      <c r="G2728" s="16">
        <v>234000</v>
      </c>
      <c r="H2728" s="16">
        <v>234000</v>
      </c>
      <c r="I2728" s="16">
        <v>1</v>
      </c>
    </row>
    <row r="2729" spans="1:9" ht="30" x14ac:dyDescent="0.25">
      <c r="A2729" s="602"/>
      <c r="B2729" s="582">
        <v>4234</v>
      </c>
      <c r="C2729" s="141" t="s">
        <v>1052</v>
      </c>
      <c r="D2729" s="142" t="s">
        <v>1053</v>
      </c>
      <c r="E2729" s="12" t="s">
        <v>14</v>
      </c>
      <c r="F2729" s="12" t="s">
        <v>121</v>
      </c>
      <c r="G2729" s="14">
        <v>50000</v>
      </c>
      <c r="H2729" s="14">
        <v>50000</v>
      </c>
      <c r="I2729" s="14">
        <v>1</v>
      </c>
    </row>
    <row r="2730" spans="1:9" ht="30" x14ac:dyDescent="0.25">
      <c r="A2730" s="602"/>
      <c r="B2730" s="582"/>
      <c r="C2730" s="141" t="s">
        <v>1054</v>
      </c>
      <c r="D2730" s="142" t="s">
        <v>1053</v>
      </c>
      <c r="E2730" s="12" t="s">
        <v>14</v>
      </c>
      <c r="F2730" s="12" t="s">
        <v>121</v>
      </c>
      <c r="G2730" s="14">
        <v>10000</v>
      </c>
      <c r="H2730" s="14">
        <v>10000</v>
      </c>
      <c r="I2730" s="14">
        <v>1</v>
      </c>
    </row>
    <row r="2731" spans="1:9" s="8" customFormat="1" ht="30" x14ac:dyDescent="0.25">
      <c r="A2731" s="602"/>
      <c r="B2731" s="612">
        <v>4237</v>
      </c>
      <c r="C2731" s="139">
        <v>79111200</v>
      </c>
      <c r="D2731" s="140" t="s">
        <v>141</v>
      </c>
      <c r="E2731" s="15" t="s">
        <v>120</v>
      </c>
      <c r="F2731" s="15" t="s">
        <v>121</v>
      </c>
      <c r="G2731" s="16">
        <v>1000000</v>
      </c>
      <c r="H2731" s="16">
        <v>1000000</v>
      </c>
      <c r="I2731" s="16">
        <v>1</v>
      </c>
    </row>
    <row r="2732" spans="1:9" ht="30" x14ac:dyDescent="0.25">
      <c r="A2732" s="602"/>
      <c r="B2732" s="582">
        <v>4252</v>
      </c>
      <c r="C2732" s="141" t="s">
        <v>1055</v>
      </c>
      <c r="D2732" s="142" t="s">
        <v>144</v>
      </c>
      <c r="E2732" s="12" t="s">
        <v>126</v>
      </c>
      <c r="F2732" s="12" t="s">
        <v>121</v>
      </c>
      <c r="G2732" s="14">
        <v>500000</v>
      </c>
      <c r="H2732" s="14">
        <v>500000</v>
      </c>
      <c r="I2732" s="14">
        <v>1</v>
      </c>
    </row>
    <row r="2733" spans="1:9" ht="30" x14ac:dyDescent="0.25">
      <c r="A2733" s="602"/>
      <c r="B2733" s="582"/>
      <c r="C2733" s="141" t="s">
        <v>1056</v>
      </c>
      <c r="D2733" s="142" t="s">
        <v>144</v>
      </c>
      <c r="E2733" s="12" t="s">
        <v>126</v>
      </c>
      <c r="F2733" s="12" t="s">
        <v>121</v>
      </c>
      <c r="G2733" s="14">
        <v>600000</v>
      </c>
      <c r="H2733" s="14">
        <v>600000</v>
      </c>
      <c r="I2733" s="14">
        <v>1</v>
      </c>
    </row>
    <row r="2734" spans="1:9" ht="75" x14ac:dyDescent="0.25">
      <c r="A2734" s="602"/>
      <c r="B2734" s="582"/>
      <c r="C2734" s="141" t="s">
        <v>1057</v>
      </c>
      <c r="D2734" s="142" t="s">
        <v>1058</v>
      </c>
      <c r="E2734" s="12" t="s">
        <v>149</v>
      </c>
      <c r="F2734" s="12" t="s">
        <v>121</v>
      </c>
      <c r="G2734" s="14">
        <v>100000</v>
      </c>
      <c r="H2734" s="14">
        <v>100000</v>
      </c>
      <c r="I2734" s="14">
        <v>1</v>
      </c>
    </row>
    <row r="2735" spans="1:9" ht="75" x14ac:dyDescent="0.25">
      <c r="A2735" s="602"/>
      <c r="B2735" s="582"/>
      <c r="C2735" s="141" t="s">
        <v>1059</v>
      </c>
      <c r="D2735" s="142" t="s">
        <v>1060</v>
      </c>
      <c r="E2735" s="12" t="s">
        <v>149</v>
      </c>
      <c r="F2735" s="12" t="s">
        <v>121</v>
      </c>
      <c r="G2735" s="14">
        <v>104000</v>
      </c>
      <c r="H2735" s="14">
        <v>104000</v>
      </c>
      <c r="I2735" s="14">
        <v>1</v>
      </c>
    </row>
    <row r="2736" spans="1:9" ht="75" x14ac:dyDescent="0.25">
      <c r="A2736" s="602"/>
      <c r="B2736" s="582"/>
      <c r="C2736" s="141" t="s">
        <v>1061</v>
      </c>
      <c r="D2736" s="142" t="s">
        <v>1062</v>
      </c>
      <c r="E2736" s="12" t="s">
        <v>149</v>
      </c>
      <c r="F2736" s="12" t="s">
        <v>121</v>
      </c>
      <c r="G2736" s="14">
        <v>96000</v>
      </c>
      <c r="H2736" s="14">
        <v>96000</v>
      </c>
      <c r="I2736" s="14">
        <v>1</v>
      </c>
    </row>
    <row r="2737" spans="1:9" x14ac:dyDescent="0.25">
      <c r="A2737" s="602"/>
      <c r="B2737" s="579" t="s">
        <v>1063</v>
      </c>
      <c r="C2737" s="579"/>
      <c r="D2737" s="579"/>
      <c r="E2737" s="579"/>
      <c r="F2737" s="579"/>
      <c r="G2737" s="579"/>
      <c r="H2737" s="2">
        <v>500000</v>
      </c>
      <c r="I2737" s="2"/>
    </row>
    <row r="2738" spans="1:9" x14ac:dyDescent="0.25">
      <c r="A2738" s="602"/>
      <c r="B2738" s="544" t="s">
        <v>118</v>
      </c>
      <c r="C2738" s="544"/>
      <c r="D2738" s="544"/>
      <c r="E2738" s="544"/>
      <c r="F2738" s="544"/>
      <c r="G2738" s="544"/>
      <c r="H2738" s="72">
        <v>500000</v>
      </c>
      <c r="I2738" s="72"/>
    </row>
    <row r="2739" spans="1:9" ht="60" x14ac:dyDescent="0.25">
      <c r="A2739" s="602"/>
      <c r="B2739" s="582">
        <v>4239</v>
      </c>
      <c r="C2739" s="141" t="s">
        <v>1064</v>
      </c>
      <c r="D2739" s="142" t="s">
        <v>778</v>
      </c>
      <c r="E2739" s="12" t="s">
        <v>14</v>
      </c>
      <c r="F2739" s="12" t="s">
        <v>121</v>
      </c>
      <c r="G2739" s="14">
        <v>500000</v>
      </c>
      <c r="H2739" s="14">
        <v>500000</v>
      </c>
      <c r="I2739" s="14">
        <v>1</v>
      </c>
    </row>
    <row r="2740" spans="1:9" x14ac:dyDescent="0.25">
      <c r="A2740" s="602"/>
      <c r="B2740" s="579" t="s">
        <v>1065</v>
      </c>
      <c r="C2740" s="579"/>
      <c r="D2740" s="579"/>
      <c r="E2740" s="579"/>
      <c r="F2740" s="579"/>
      <c r="G2740" s="579"/>
      <c r="H2740" s="2">
        <v>34500000</v>
      </c>
      <c r="I2740" s="2"/>
    </row>
    <row r="2741" spans="1:9" x14ac:dyDescent="0.25">
      <c r="A2741" s="602"/>
      <c r="B2741" s="544" t="s">
        <v>154</v>
      </c>
      <c r="C2741" s="544"/>
      <c r="D2741" s="544"/>
      <c r="E2741" s="544"/>
      <c r="F2741" s="544"/>
      <c r="G2741" s="544"/>
      <c r="H2741" s="72"/>
      <c r="I2741" s="72"/>
    </row>
    <row r="2742" spans="1:9" s="8" customFormat="1" x14ac:dyDescent="0.25">
      <c r="A2742" s="602"/>
      <c r="B2742" s="612"/>
      <c r="C2742" s="139"/>
      <c r="D2742" s="140"/>
      <c r="E2742" s="15"/>
      <c r="F2742" s="15"/>
      <c r="G2742" s="16"/>
      <c r="H2742" s="16"/>
      <c r="I2742" s="16"/>
    </row>
    <row r="2743" spans="1:9" x14ac:dyDescent="0.25">
      <c r="A2743" s="602"/>
      <c r="B2743" s="579" t="s">
        <v>930</v>
      </c>
      <c r="C2743" s="579"/>
      <c r="D2743" s="579"/>
      <c r="E2743" s="579"/>
      <c r="F2743" s="579"/>
      <c r="G2743" s="579"/>
      <c r="H2743" s="2">
        <v>10085000</v>
      </c>
      <c r="I2743" s="2"/>
    </row>
    <row r="2744" spans="1:9" x14ac:dyDescent="0.25">
      <c r="A2744" s="602"/>
      <c r="B2744" s="544" t="s">
        <v>154</v>
      </c>
      <c r="C2744" s="544"/>
      <c r="D2744" s="544"/>
      <c r="E2744" s="544"/>
      <c r="F2744" s="544"/>
      <c r="G2744" s="544"/>
      <c r="H2744" s="72">
        <v>4985000</v>
      </c>
      <c r="I2744" s="72"/>
    </row>
    <row r="2745" spans="1:9" ht="30" x14ac:dyDescent="0.25">
      <c r="A2745" s="602"/>
      <c r="B2745" s="582">
        <v>4861</v>
      </c>
      <c r="C2745" s="141" t="s">
        <v>1066</v>
      </c>
      <c r="D2745" s="142" t="s">
        <v>171</v>
      </c>
      <c r="E2745" s="12" t="s">
        <v>149</v>
      </c>
      <c r="F2745" s="12" t="s">
        <v>121</v>
      </c>
      <c r="G2745" s="14">
        <v>4900000</v>
      </c>
      <c r="H2745" s="14">
        <v>4900000</v>
      </c>
      <c r="I2745" s="14">
        <v>1</v>
      </c>
    </row>
    <row r="2746" spans="1:9" s="8" customFormat="1" x14ac:dyDescent="0.25">
      <c r="A2746" s="602"/>
      <c r="B2746" s="582"/>
      <c r="C2746" s="139">
        <v>45441140</v>
      </c>
      <c r="D2746" s="140" t="s">
        <v>1067</v>
      </c>
      <c r="E2746" s="15" t="s">
        <v>126</v>
      </c>
      <c r="F2746" s="15" t="s">
        <v>121</v>
      </c>
      <c r="G2746" s="16">
        <v>85000</v>
      </c>
      <c r="H2746" s="16">
        <v>85000</v>
      </c>
      <c r="I2746" s="16">
        <v>1</v>
      </c>
    </row>
    <row r="2747" spans="1:9" x14ac:dyDescent="0.25">
      <c r="A2747" s="602"/>
      <c r="B2747" s="544" t="s">
        <v>118</v>
      </c>
      <c r="C2747" s="544"/>
      <c r="D2747" s="544"/>
      <c r="E2747" s="544"/>
      <c r="F2747" s="544"/>
      <c r="G2747" s="544"/>
      <c r="H2747" s="72">
        <v>5100000</v>
      </c>
      <c r="I2747" s="72"/>
    </row>
    <row r="2748" spans="1:9" ht="30" x14ac:dyDescent="0.25">
      <c r="A2748" s="602"/>
      <c r="B2748" s="582">
        <v>4861</v>
      </c>
      <c r="C2748" s="141" t="s">
        <v>1068</v>
      </c>
      <c r="D2748" s="142" t="s">
        <v>213</v>
      </c>
      <c r="E2748" s="12" t="s">
        <v>149</v>
      </c>
      <c r="F2748" s="12" t="s">
        <v>121</v>
      </c>
      <c r="G2748" s="14">
        <v>5000000</v>
      </c>
      <c r="H2748" s="14">
        <v>5000000</v>
      </c>
      <c r="I2748" s="14">
        <v>1</v>
      </c>
    </row>
    <row r="2749" spans="1:9" s="8" customFormat="1" ht="45" x14ac:dyDescent="0.25">
      <c r="A2749" s="602"/>
      <c r="B2749" s="582"/>
      <c r="C2749" s="139">
        <v>71351540</v>
      </c>
      <c r="D2749" s="140" t="s">
        <v>1069</v>
      </c>
      <c r="E2749" s="15" t="s">
        <v>172</v>
      </c>
      <c r="F2749" s="15" t="s">
        <v>121</v>
      </c>
      <c r="G2749" s="16">
        <v>100000</v>
      </c>
      <c r="H2749" s="16">
        <v>100000</v>
      </c>
      <c r="I2749" s="16">
        <v>1</v>
      </c>
    </row>
    <row r="2750" spans="1:9" x14ac:dyDescent="0.25">
      <c r="A2750" s="602"/>
      <c r="B2750" s="579" t="s">
        <v>642</v>
      </c>
      <c r="C2750" s="579"/>
      <c r="D2750" s="579"/>
      <c r="E2750" s="579"/>
      <c r="F2750" s="579"/>
      <c r="G2750" s="579"/>
      <c r="H2750" s="2">
        <v>350000</v>
      </c>
      <c r="I2750" s="2"/>
    </row>
    <row r="2751" spans="1:9" x14ac:dyDescent="0.25">
      <c r="A2751" s="602"/>
      <c r="B2751" s="544" t="s">
        <v>118</v>
      </c>
      <c r="C2751" s="544"/>
      <c r="D2751" s="544"/>
      <c r="E2751" s="544"/>
      <c r="F2751" s="544"/>
      <c r="G2751" s="544"/>
      <c r="H2751" s="72">
        <v>350000</v>
      </c>
      <c r="I2751" s="72"/>
    </row>
    <row r="2752" spans="1:9" ht="30" x14ac:dyDescent="0.25">
      <c r="A2752" s="602"/>
      <c r="B2752" s="582">
        <v>4239</v>
      </c>
      <c r="C2752" s="141" t="s">
        <v>1070</v>
      </c>
      <c r="D2752" s="142" t="s">
        <v>1071</v>
      </c>
      <c r="E2752" s="12" t="s">
        <v>120</v>
      </c>
      <c r="F2752" s="12" t="s">
        <v>121</v>
      </c>
      <c r="G2752" s="14">
        <v>350000</v>
      </c>
      <c r="H2752" s="14">
        <v>350000</v>
      </c>
      <c r="I2752" s="14">
        <v>1</v>
      </c>
    </row>
    <row r="2753" spans="1:9" x14ac:dyDescent="0.25">
      <c r="A2753" s="602"/>
      <c r="B2753" s="701" t="s">
        <v>301</v>
      </c>
      <c r="C2753" s="701"/>
      <c r="D2753" s="701"/>
      <c r="E2753" s="701"/>
      <c r="F2753" s="701"/>
      <c r="G2753" s="701"/>
      <c r="H2753" s="2">
        <v>269680898.15999997</v>
      </c>
      <c r="I2753" s="2"/>
    </row>
    <row r="2754" spans="1:9" x14ac:dyDescent="0.25">
      <c r="B2754" s="21"/>
      <c r="C2754" s="137"/>
      <c r="D2754" s="137"/>
      <c r="E2754" s="21"/>
      <c r="F2754" s="21"/>
      <c r="G2754" s="22"/>
      <c r="H2754" s="22"/>
      <c r="I2754" s="22"/>
    </row>
    <row r="2755" spans="1:9" ht="38.25" customHeight="1" x14ac:dyDescent="0.25">
      <c r="A2755" s="602" t="s">
        <v>5433</v>
      </c>
      <c r="B2755" s="583" t="s">
        <v>1072</v>
      </c>
      <c r="C2755" s="583"/>
      <c r="D2755" s="583"/>
      <c r="E2755" s="583"/>
      <c r="F2755" s="583"/>
      <c r="G2755" s="583"/>
      <c r="H2755" s="583"/>
      <c r="I2755" s="583"/>
    </row>
    <row r="2756" spans="1:9" x14ac:dyDescent="0.25">
      <c r="A2756" s="602"/>
      <c r="B2756" s="13"/>
      <c r="C2756" s="138"/>
      <c r="D2756" s="138"/>
      <c r="E2756" s="13"/>
      <c r="F2756" s="13"/>
      <c r="G2756" s="72"/>
      <c r="H2756" s="72"/>
      <c r="I2756" s="72"/>
    </row>
    <row r="2757" spans="1:9" x14ac:dyDescent="0.25">
      <c r="A2757" s="602"/>
      <c r="B2757" s="544" t="s">
        <v>1</v>
      </c>
      <c r="C2757" s="606" t="s">
        <v>2</v>
      </c>
      <c r="D2757" s="606"/>
      <c r="E2757" s="544" t="s">
        <v>3</v>
      </c>
      <c r="F2757" s="544" t="s">
        <v>4</v>
      </c>
      <c r="G2757" s="614" t="s">
        <v>5</v>
      </c>
      <c r="H2757" s="614" t="s">
        <v>6</v>
      </c>
      <c r="I2757" s="614" t="s">
        <v>7</v>
      </c>
    </row>
    <row r="2758" spans="1:9" ht="60" x14ac:dyDescent="0.25">
      <c r="A2758" s="602"/>
      <c r="B2758" s="544"/>
      <c r="C2758" s="138" t="s">
        <v>8</v>
      </c>
      <c r="D2758" s="138" t="s">
        <v>9</v>
      </c>
      <c r="E2758" s="544"/>
      <c r="F2758" s="544"/>
      <c r="G2758" s="614"/>
      <c r="H2758" s="614"/>
      <c r="I2758" s="614"/>
    </row>
    <row r="2759" spans="1:9" x14ac:dyDescent="0.25">
      <c r="A2759" s="602"/>
      <c r="B2759" s="13"/>
      <c r="C2759" s="138">
        <v>1</v>
      </c>
      <c r="D2759" s="138">
        <v>2</v>
      </c>
      <c r="E2759" s="13">
        <v>3</v>
      </c>
      <c r="F2759" s="13">
        <v>4</v>
      </c>
      <c r="G2759" s="72">
        <v>5</v>
      </c>
      <c r="H2759" s="72">
        <v>6</v>
      </c>
      <c r="I2759" s="72">
        <v>7</v>
      </c>
    </row>
    <row r="2760" spans="1:9" x14ac:dyDescent="0.25">
      <c r="A2760" s="602"/>
      <c r="B2760" s="579" t="s">
        <v>10</v>
      </c>
      <c r="C2760" s="579"/>
      <c r="D2760" s="579"/>
      <c r="E2760" s="579"/>
      <c r="F2760" s="579"/>
      <c r="G2760" s="579"/>
      <c r="H2760" s="2">
        <v>72119645.5</v>
      </c>
      <c r="I2760" s="2"/>
    </row>
    <row r="2761" spans="1:9" x14ac:dyDescent="0.25">
      <c r="A2761" s="602"/>
      <c r="B2761" s="544" t="s">
        <v>11</v>
      </c>
      <c r="C2761" s="544"/>
      <c r="D2761" s="544"/>
      <c r="E2761" s="544"/>
      <c r="F2761" s="544"/>
      <c r="G2761" s="544"/>
      <c r="H2761" s="72">
        <v>34148094.5</v>
      </c>
      <c r="I2761" s="72"/>
    </row>
    <row r="2762" spans="1:9" x14ac:dyDescent="0.25">
      <c r="A2762" s="602"/>
      <c r="B2762" s="582">
        <v>4261</v>
      </c>
      <c r="C2762" s="141" t="s">
        <v>1073</v>
      </c>
      <c r="D2762" s="142" t="s">
        <v>308</v>
      </c>
      <c r="E2762" s="12" t="s">
        <v>14</v>
      </c>
      <c r="F2762" s="12" t="s">
        <v>15</v>
      </c>
      <c r="G2762" s="14">
        <v>4000</v>
      </c>
      <c r="H2762" s="14">
        <v>12000</v>
      </c>
      <c r="I2762" s="14">
        <v>3</v>
      </c>
    </row>
    <row r="2763" spans="1:9" ht="30" x14ac:dyDescent="0.25">
      <c r="A2763" s="602"/>
      <c r="B2763" s="582"/>
      <c r="C2763" s="141" t="s">
        <v>1074</v>
      </c>
      <c r="D2763" s="142" t="s">
        <v>1075</v>
      </c>
      <c r="E2763" s="12" t="s">
        <v>14</v>
      </c>
      <c r="F2763" s="12" t="s">
        <v>15</v>
      </c>
      <c r="G2763" s="14">
        <v>225</v>
      </c>
      <c r="H2763" s="14">
        <v>14625</v>
      </c>
      <c r="I2763" s="14">
        <v>65</v>
      </c>
    </row>
    <row r="2764" spans="1:9" x14ac:dyDescent="0.25">
      <c r="A2764" s="602"/>
      <c r="B2764" s="582"/>
      <c r="C2764" s="141" t="s">
        <v>1076</v>
      </c>
      <c r="D2764" s="142" t="s">
        <v>13</v>
      </c>
      <c r="E2764" s="12" t="s">
        <v>14</v>
      </c>
      <c r="F2764" s="12" t="s">
        <v>15</v>
      </c>
      <c r="G2764" s="14">
        <v>1800</v>
      </c>
      <c r="H2764" s="14">
        <v>12600</v>
      </c>
      <c r="I2764" s="14">
        <v>7</v>
      </c>
    </row>
    <row r="2765" spans="1:9" x14ac:dyDescent="0.25">
      <c r="A2765" s="602"/>
      <c r="B2765" s="582"/>
      <c r="C2765" s="141" t="s">
        <v>1077</v>
      </c>
      <c r="D2765" s="142" t="s">
        <v>313</v>
      </c>
      <c r="E2765" s="12" t="s">
        <v>14</v>
      </c>
      <c r="F2765" s="12" t="s">
        <v>15</v>
      </c>
      <c r="G2765" s="14">
        <v>40</v>
      </c>
      <c r="H2765" s="14">
        <v>1400</v>
      </c>
      <c r="I2765" s="14">
        <v>35</v>
      </c>
    </row>
    <row r="2766" spans="1:9" x14ac:dyDescent="0.25">
      <c r="A2766" s="602"/>
      <c r="B2766" s="582"/>
      <c r="C2766" s="141" t="s">
        <v>1078</v>
      </c>
      <c r="D2766" s="142" t="s">
        <v>317</v>
      </c>
      <c r="E2766" s="12" t="s">
        <v>14</v>
      </c>
      <c r="F2766" s="12" t="s">
        <v>15</v>
      </c>
      <c r="G2766" s="14">
        <v>200</v>
      </c>
      <c r="H2766" s="14">
        <v>12000</v>
      </c>
      <c r="I2766" s="14">
        <v>60</v>
      </c>
    </row>
    <row r="2767" spans="1:9" x14ac:dyDescent="0.25">
      <c r="A2767" s="602"/>
      <c r="B2767" s="582"/>
      <c r="C2767" s="141" t="s">
        <v>1079</v>
      </c>
      <c r="D2767" s="142" t="s">
        <v>17</v>
      </c>
      <c r="E2767" s="12" t="s">
        <v>14</v>
      </c>
      <c r="F2767" s="12" t="s">
        <v>15</v>
      </c>
      <c r="G2767" s="14">
        <v>95</v>
      </c>
      <c r="H2767" s="14">
        <v>95000</v>
      </c>
      <c r="I2767" s="14">
        <v>1000</v>
      </c>
    </row>
    <row r="2768" spans="1:9" x14ac:dyDescent="0.25">
      <c r="A2768" s="602"/>
      <c r="B2768" s="582"/>
      <c r="C2768" s="141" t="s">
        <v>1080</v>
      </c>
      <c r="D2768" s="142" t="s">
        <v>652</v>
      </c>
      <c r="E2768" s="12" t="s">
        <v>14</v>
      </c>
      <c r="F2768" s="12" t="s">
        <v>15</v>
      </c>
      <c r="G2768" s="14">
        <v>200</v>
      </c>
      <c r="H2768" s="14">
        <v>20000</v>
      </c>
      <c r="I2768" s="14">
        <v>100</v>
      </c>
    </row>
    <row r="2769" spans="1:9" x14ac:dyDescent="0.25">
      <c r="A2769" s="602"/>
      <c r="B2769" s="582"/>
      <c r="C2769" s="141" t="s">
        <v>1081</v>
      </c>
      <c r="D2769" s="142" t="s">
        <v>19</v>
      </c>
      <c r="E2769" s="12" t="s">
        <v>14</v>
      </c>
      <c r="F2769" s="12" t="s">
        <v>15</v>
      </c>
      <c r="G2769" s="14">
        <v>195</v>
      </c>
      <c r="H2769" s="14">
        <v>9750</v>
      </c>
      <c r="I2769" s="14">
        <v>50</v>
      </c>
    </row>
    <row r="2770" spans="1:9" x14ac:dyDescent="0.25">
      <c r="A2770" s="602"/>
      <c r="B2770" s="582"/>
      <c r="C2770" s="141" t="s">
        <v>1082</v>
      </c>
      <c r="D2770" s="142" t="s">
        <v>320</v>
      </c>
      <c r="E2770" s="12" t="s">
        <v>14</v>
      </c>
      <c r="F2770" s="12" t="s">
        <v>15</v>
      </c>
      <c r="G2770" s="14">
        <v>85</v>
      </c>
      <c r="H2770" s="14">
        <v>1700</v>
      </c>
      <c r="I2770" s="14">
        <v>20</v>
      </c>
    </row>
    <row r="2771" spans="1:9" x14ac:dyDescent="0.25">
      <c r="A2771" s="602"/>
      <c r="B2771" s="582"/>
      <c r="C2771" s="141" t="s">
        <v>1083</v>
      </c>
      <c r="D2771" s="142" t="s">
        <v>1013</v>
      </c>
      <c r="E2771" s="12" t="s">
        <v>14</v>
      </c>
      <c r="F2771" s="12" t="s">
        <v>30</v>
      </c>
      <c r="G2771" s="14">
        <v>90</v>
      </c>
      <c r="H2771" s="14">
        <v>3600</v>
      </c>
      <c r="I2771" s="14">
        <v>40</v>
      </c>
    </row>
    <row r="2772" spans="1:9" ht="30" x14ac:dyDescent="0.25">
      <c r="A2772" s="602"/>
      <c r="B2772" s="582"/>
      <c r="C2772" s="141" t="s">
        <v>1084</v>
      </c>
      <c r="D2772" s="142" t="s">
        <v>1085</v>
      </c>
      <c r="E2772" s="12" t="s">
        <v>14</v>
      </c>
      <c r="F2772" s="12" t="s">
        <v>15</v>
      </c>
      <c r="G2772" s="14">
        <v>150</v>
      </c>
      <c r="H2772" s="14">
        <v>6000</v>
      </c>
      <c r="I2772" s="14">
        <v>40</v>
      </c>
    </row>
    <row r="2773" spans="1:9" ht="30" x14ac:dyDescent="0.25">
      <c r="A2773" s="602"/>
      <c r="B2773" s="582"/>
      <c r="C2773" s="141" t="s">
        <v>1086</v>
      </c>
      <c r="D2773" s="142" t="s">
        <v>1087</v>
      </c>
      <c r="E2773" s="12" t="s">
        <v>14</v>
      </c>
      <c r="F2773" s="12" t="s">
        <v>15</v>
      </c>
      <c r="G2773" s="14">
        <v>25</v>
      </c>
      <c r="H2773" s="14">
        <v>4000</v>
      </c>
      <c r="I2773" s="14">
        <v>160</v>
      </c>
    </row>
    <row r="2774" spans="1:9" x14ac:dyDescent="0.25">
      <c r="A2774" s="602"/>
      <c r="B2774" s="582"/>
      <c r="C2774" s="141" t="s">
        <v>1088</v>
      </c>
      <c r="D2774" s="142" t="s">
        <v>1089</v>
      </c>
      <c r="E2774" s="12" t="s">
        <v>14</v>
      </c>
      <c r="F2774" s="12" t="s">
        <v>15</v>
      </c>
      <c r="G2774" s="14">
        <v>120</v>
      </c>
      <c r="H2774" s="14">
        <v>2400</v>
      </c>
      <c r="I2774" s="14">
        <v>20</v>
      </c>
    </row>
    <row r="2775" spans="1:9" x14ac:dyDescent="0.25">
      <c r="A2775" s="602"/>
      <c r="B2775" s="582"/>
      <c r="C2775" s="141" t="s">
        <v>1090</v>
      </c>
      <c r="D2775" s="142" t="s">
        <v>1091</v>
      </c>
      <c r="E2775" s="12" t="s">
        <v>14</v>
      </c>
      <c r="F2775" s="12" t="s">
        <v>15</v>
      </c>
      <c r="G2775" s="14">
        <v>250</v>
      </c>
      <c r="H2775" s="14">
        <v>12500</v>
      </c>
      <c r="I2775" s="14">
        <v>50</v>
      </c>
    </row>
    <row r="2776" spans="1:9" ht="30" x14ac:dyDescent="0.25">
      <c r="A2776" s="602"/>
      <c r="B2776" s="582"/>
      <c r="C2776" s="141" t="s">
        <v>1092</v>
      </c>
      <c r="D2776" s="142" t="s">
        <v>1093</v>
      </c>
      <c r="E2776" s="12" t="s">
        <v>14</v>
      </c>
      <c r="F2776" s="12" t="s">
        <v>15</v>
      </c>
      <c r="G2776" s="14">
        <v>2000</v>
      </c>
      <c r="H2776" s="14">
        <v>20000</v>
      </c>
      <c r="I2776" s="14">
        <v>10</v>
      </c>
    </row>
    <row r="2777" spans="1:9" x14ac:dyDescent="0.25">
      <c r="A2777" s="602"/>
      <c r="B2777" s="582"/>
      <c r="C2777" s="141" t="s">
        <v>1094</v>
      </c>
      <c r="D2777" s="142" t="s">
        <v>329</v>
      </c>
      <c r="E2777" s="12" t="s">
        <v>14</v>
      </c>
      <c r="F2777" s="12" t="s">
        <v>30</v>
      </c>
      <c r="G2777" s="14">
        <v>70</v>
      </c>
      <c r="H2777" s="14">
        <v>21000</v>
      </c>
      <c r="I2777" s="14">
        <v>300</v>
      </c>
    </row>
    <row r="2778" spans="1:9" x14ac:dyDescent="0.25">
      <c r="A2778" s="602"/>
      <c r="B2778" s="582"/>
      <c r="C2778" s="141" t="s">
        <v>1095</v>
      </c>
      <c r="D2778" s="142" t="s">
        <v>34</v>
      </c>
      <c r="E2778" s="12" t="s">
        <v>14</v>
      </c>
      <c r="F2778" s="12" t="s">
        <v>30</v>
      </c>
      <c r="G2778" s="14">
        <v>110</v>
      </c>
      <c r="H2778" s="14">
        <v>13970</v>
      </c>
      <c r="I2778" s="14">
        <v>127</v>
      </c>
    </row>
    <row r="2779" spans="1:9" x14ac:dyDescent="0.25">
      <c r="A2779" s="602"/>
      <c r="B2779" s="582"/>
      <c r="C2779" s="141" t="s">
        <v>1096</v>
      </c>
      <c r="D2779" s="142" t="s">
        <v>1017</v>
      </c>
      <c r="E2779" s="12" t="s">
        <v>14</v>
      </c>
      <c r="F2779" s="12" t="s">
        <v>30</v>
      </c>
      <c r="G2779" s="14">
        <v>130</v>
      </c>
      <c r="H2779" s="14">
        <v>390</v>
      </c>
      <c r="I2779" s="14">
        <v>3</v>
      </c>
    </row>
    <row r="2780" spans="1:9" x14ac:dyDescent="0.25">
      <c r="A2780" s="602"/>
      <c r="B2780" s="582"/>
      <c r="C2780" s="141" t="s">
        <v>1097</v>
      </c>
      <c r="D2780" s="142" t="s">
        <v>662</v>
      </c>
      <c r="E2780" s="12" t="s">
        <v>14</v>
      </c>
      <c r="F2780" s="12" t="s">
        <v>15</v>
      </c>
      <c r="G2780" s="14">
        <v>85</v>
      </c>
      <c r="H2780" s="14">
        <v>17000</v>
      </c>
      <c r="I2780" s="14">
        <v>200</v>
      </c>
    </row>
    <row r="2781" spans="1:9" x14ac:dyDescent="0.25">
      <c r="A2781" s="602"/>
      <c r="B2781" s="582"/>
      <c r="C2781" s="141" t="s">
        <v>1098</v>
      </c>
      <c r="D2781" s="142" t="s">
        <v>661</v>
      </c>
      <c r="E2781" s="12" t="s">
        <v>14</v>
      </c>
      <c r="F2781" s="12" t="s">
        <v>15</v>
      </c>
      <c r="G2781" s="14">
        <v>220</v>
      </c>
      <c r="H2781" s="14">
        <v>22000</v>
      </c>
      <c r="I2781" s="14">
        <v>100</v>
      </c>
    </row>
    <row r="2782" spans="1:9" x14ac:dyDescent="0.25">
      <c r="A2782" s="602"/>
      <c r="B2782" s="582"/>
      <c r="C2782" s="141" t="s">
        <v>1099</v>
      </c>
      <c r="D2782" s="142" t="s">
        <v>1100</v>
      </c>
      <c r="E2782" s="12" t="s">
        <v>14</v>
      </c>
      <c r="F2782" s="12" t="s">
        <v>15</v>
      </c>
      <c r="G2782" s="14">
        <v>103</v>
      </c>
      <c r="H2782" s="14">
        <v>65817</v>
      </c>
      <c r="I2782" s="14">
        <v>639</v>
      </c>
    </row>
    <row r="2783" spans="1:9" x14ac:dyDescent="0.25">
      <c r="A2783" s="602"/>
      <c r="B2783" s="582"/>
      <c r="C2783" s="141" t="s">
        <v>1101</v>
      </c>
      <c r="D2783" s="142" t="s">
        <v>1102</v>
      </c>
      <c r="E2783" s="12" t="s">
        <v>14</v>
      </c>
      <c r="F2783" s="12" t="s">
        <v>15</v>
      </c>
      <c r="G2783" s="14">
        <v>600</v>
      </c>
      <c r="H2783" s="14">
        <v>108000</v>
      </c>
      <c r="I2783" s="14">
        <v>180</v>
      </c>
    </row>
    <row r="2784" spans="1:9" ht="30" x14ac:dyDescent="0.25">
      <c r="A2784" s="602"/>
      <c r="B2784" s="582"/>
      <c r="C2784" s="141" t="s">
        <v>5953</v>
      </c>
      <c r="D2784" s="142" t="s">
        <v>36</v>
      </c>
      <c r="E2784" s="12" t="s">
        <v>14</v>
      </c>
      <c r="F2784" s="12" t="s">
        <v>15</v>
      </c>
      <c r="G2784" s="14">
        <v>12</v>
      </c>
      <c r="H2784" s="14">
        <v>80400</v>
      </c>
      <c r="I2784" s="14">
        <v>6700</v>
      </c>
    </row>
    <row r="2785" spans="1:9" x14ac:dyDescent="0.25">
      <c r="A2785" s="602"/>
      <c r="B2785" s="582"/>
      <c r="C2785" s="141" t="s">
        <v>1103</v>
      </c>
      <c r="D2785" s="142" t="s">
        <v>38</v>
      </c>
      <c r="E2785" s="12" t="s">
        <v>14</v>
      </c>
      <c r="F2785" s="12" t="s">
        <v>15</v>
      </c>
      <c r="G2785" s="14">
        <v>60</v>
      </c>
      <c r="H2785" s="14">
        <v>30000</v>
      </c>
      <c r="I2785" s="14">
        <v>500</v>
      </c>
    </row>
    <row r="2786" spans="1:9" x14ac:dyDescent="0.25">
      <c r="A2786" s="602"/>
      <c r="B2786" s="582"/>
      <c r="C2786" s="141" t="s">
        <v>1104</v>
      </c>
      <c r="D2786" s="142" t="s">
        <v>40</v>
      </c>
      <c r="E2786" s="12" t="s">
        <v>14</v>
      </c>
      <c r="F2786" s="12" t="s">
        <v>15</v>
      </c>
      <c r="G2786" s="14">
        <v>90</v>
      </c>
      <c r="H2786" s="14">
        <v>45000</v>
      </c>
      <c r="I2786" s="14">
        <v>500</v>
      </c>
    </row>
    <row r="2787" spans="1:9" ht="30" x14ac:dyDescent="0.25">
      <c r="A2787" s="602"/>
      <c r="B2787" s="582"/>
      <c r="C2787" s="141" t="s">
        <v>1105</v>
      </c>
      <c r="D2787" s="142" t="s">
        <v>1106</v>
      </c>
      <c r="E2787" s="12" t="s">
        <v>14</v>
      </c>
      <c r="F2787" s="12" t="s">
        <v>15</v>
      </c>
      <c r="G2787" s="14">
        <v>4500</v>
      </c>
      <c r="H2787" s="14">
        <v>45000</v>
      </c>
      <c r="I2787" s="14">
        <v>10</v>
      </c>
    </row>
    <row r="2788" spans="1:9" x14ac:dyDescent="0.25">
      <c r="A2788" s="602"/>
      <c r="B2788" s="582"/>
      <c r="C2788" s="141" t="s">
        <v>1107</v>
      </c>
      <c r="D2788" s="142" t="s">
        <v>1108</v>
      </c>
      <c r="E2788" s="12" t="s">
        <v>14</v>
      </c>
      <c r="F2788" s="12" t="s">
        <v>15</v>
      </c>
      <c r="G2788" s="14">
        <v>250</v>
      </c>
      <c r="H2788" s="14">
        <v>12500</v>
      </c>
      <c r="I2788" s="14">
        <v>50</v>
      </c>
    </row>
    <row r="2789" spans="1:9" x14ac:dyDescent="0.25">
      <c r="A2789" s="602"/>
      <c r="B2789" s="582"/>
      <c r="C2789" s="141" t="s">
        <v>1109</v>
      </c>
      <c r="D2789" s="142" t="s">
        <v>668</v>
      </c>
      <c r="E2789" s="12" t="s">
        <v>14</v>
      </c>
      <c r="F2789" s="12" t="s">
        <v>15</v>
      </c>
      <c r="G2789" s="14">
        <v>1500</v>
      </c>
      <c r="H2789" s="14">
        <v>15000</v>
      </c>
      <c r="I2789" s="14">
        <v>10</v>
      </c>
    </row>
    <row r="2790" spans="1:9" x14ac:dyDescent="0.25">
      <c r="A2790" s="602"/>
      <c r="B2790" s="582"/>
      <c r="C2790" s="141" t="s">
        <v>1110</v>
      </c>
      <c r="D2790" s="142" t="s">
        <v>48</v>
      </c>
      <c r="E2790" s="12" t="s">
        <v>14</v>
      </c>
      <c r="F2790" s="12" t="s">
        <v>49</v>
      </c>
      <c r="G2790" s="14">
        <v>1100</v>
      </c>
      <c r="H2790" s="14">
        <v>2304500</v>
      </c>
      <c r="I2790" s="14">
        <v>2095</v>
      </c>
    </row>
    <row r="2791" spans="1:9" x14ac:dyDescent="0.25">
      <c r="A2791" s="602"/>
      <c r="B2791" s="582"/>
      <c r="C2791" s="141" t="s">
        <v>1111</v>
      </c>
      <c r="D2791" s="142" t="s">
        <v>51</v>
      </c>
      <c r="E2791" s="12" t="s">
        <v>14</v>
      </c>
      <c r="F2791" s="12" t="s">
        <v>49</v>
      </c>
      <c r="G2791" s="14">
        <v>1300</v>
      </c>
      <c r="H2791" s="14">
        <v>32500</v>
      </c>
      <c r="I2791" s="14">
        <v>25</v>
      </c>
    </row>
    <row r="2792" spans="1:9" ht="30" x14ac:dyDescent="0.25">
      <c r="A2792" s="602"/>
      <c r="B2792" s="582"/>
      <c r="C2792" s="141" t="s">
        <v>1112</v>
      </c>
      <c r="D2792" s="142" t="s">
        <v>53</v>
      </c>
      <c r="E2792" s="12" t="s">
        <v>14</v>
      </c>
      <c r="F2792" s="12" t="s">
        <v>15</v>
      </c>
      <c r="G2792" s="14">
        <v>930</v>
      </c>
      <c r="H2792" s="14">
        <v>37200</v>
      </c>
      <c r="I2792" s="14">
        <v>40</v>
      </c>
    </row>
    <row r="2793" spans="1:9" ht="30" x14ac:dyDescent="0.25">
      <c r="A2793" s="602"/>
      <c r="B2793" s="582"/>
      <c r="C2793" s="141" t="s">
        <v>1113</v>
      </c>
      <c r="D2793" s="142" t="s">
        <v>1114</v>
      </c>
      <c r="E2793" s="12" t="s">
        <v>14</v>
      </c>
      <c r="F2793" s="12" t="s">
        <v>15</v>
      </c>
      <c r="G2793" s="14">
        <v>1280</v>
      </c>
      <c r="H2793" s="14">
        <v>32000</v>
      </c>
      <c r="I2793" s="14">
        <v>25</v>
      </c>
    </row>
    <row r="2794" spans="1:9" x14ac:dyDescent="0.25">
      <c r="A2794" s="602"/>
      <c r="B2794" s="582"/>
      <c r="C2794" s="141" t="s">
        <v>1115</v>
      </c>
      <c r="D2794" s="142" t="s">
        <v>1116</v>
      </c>
      <c r="E2794" s="12" t="s">
        <v>14</v>
      </c>
      <c r="F2794" s="12" t="s">
        <v>15</v>
      </c>
      <c r="G2794" s="14">
        <v>7500</v>
      </c>
      <c r="H2794" s="14">
        <v>105000</v>
      </c>
      <c r="I2794" s="14">
        <v>14</v>
      </c>
    </row>
    <row r="2795" spans="1:9" ht="30" x14ac:dyDescent="0.25">
      <c r="A2795" s="602"/>
      <c r="B2795" s="582"/>
      <c r="C2795" s="141" t="s">
        <v>1117</v>
      </c>
      <c r="D2795" s="142" t="s">
        <v>676</v>
      </c>
      <c r="E2795" s="12" t="s">
        <v>14</v>
      </c>
      <c r="F2795" s="12" t="s">
        <v>15</v>
      </c>
      <c r="G2795" s="14">
        <v>5000</v>
      </c>
      <c r="H2795" s="14">
        <v>50000</v>
      </c>
      <c r="I2795" s="14">
        <v>10</v>
      </c>
    </row>
    <row r="2796" spans="1:9" ht="30" x14ac:dyDescent="0.25">
      <c r="A2796" s="602"/>
      <c r="B2796" s="582"/>
      <c r="C2796" s="141" t="s">
        <v>1118</v>
      </c>
      <c r="D2796" s="142" t="s">
        <v>676</v>
      </c>
      <c r="E2796" s="12" t="s">
        <v>14</v>
      </c>
      <c r="F2796" s="12" t="s">
        <v>15</v>
      </c>
      <c r="G2796" s="14">
        <v>5000</v>
      </c>
      <c r="H2796" s="14">
        <v>100000</v>
      </c>
      <c r="I2796" s="14">
        <v>20</v>
      </c>
    </row>
    <row r="2797" spans="1:9" ht="30" x14ac:dyDescent="0.25">
      <c r="A2797" s="602"/>
      <c r="B2797" s="582"/>
      <c r="C2797" s="141" t="s">
        <v>1119</v>
      </c>
      <c r="D2797" s="142" t="s">
        <v>676</v>
      </c>
      <c r="E2797" s="12" t="s">
        <v>14</v>
      </c>
      <c r="F2797" s="12" t="s">
        <v>15</v>
      </c>
      <c r="G2797" s="14">
        <v>5000</v>
      </c>
      <c r="H2797" s="14">
        <v>200000</v>
      </c>
      <c r="I2797" s="14">
        <v>40</v>
      </c>
    </row>
    <row r="2798" spans="1:9" ht="30" x14ac:dyDescent="0.25">
      <c r="A2798" s="602"/>
      <c r="B2798" s="582"/>
      <c r="C2798" s="141" t="s">
        <v>1120</v>
      </c>
      <c r="D2798" s="142" t="s">
        <v>676</v>
      </c>
      <c r="E2798" s="12" t="s">
        <v>14</v>
      </c>
      <c r="F2798" s="12" t="s">
        <v>15</v>
      </c>
      <c r="G2798" s="14">
        <v>5000</v>
      </c>
      <c r="H2798" s="14">
        <v>25000</v>
      </c>
      <c r="I2798" s="14">
        <v>5</v>
      </c>
    </row>
    <row r="2799" spans="1:9" ht="30" x14ac:dyDescent="0.25">
      <c r="A2799" s="602"/>
      <c r="B2799" s="582"/>
      <c r="C2799" s="141" t="s">
        <v>1121</v>
      </c>
      <c r="D2799" s="142" t="s">
        <v>676</v>
      </c>
      <c r="E2799" s="12" t="s">
        <v>14</v>
      </c>
      <c r="F2799" s="12" t="s">
        <v>15</v>
      </c>
      <c r="G2799" s="14">
        <v>10000</v>
      </c>
      <c r="H2799" s="14">
        <v>260000</v>
      </c>
      <c r="I2799" s="14">
        <v>26</v>
      </c>
    </row>
    <row r="2800" spans="1:9" ht="30" x14ac:dyDescent="0.25">
      <c r="A2800" s="602"/>
      <c r="B2800" s="582"/>
      <c r="C2800" s="141" t="s">
        <v>1122</v>
      </c>
      <c r="D2800" s="142" t="s">
        <v>1123</v>
      </c>
      <c r="E2800" s="12" t="s">
        <v>14</v>
      </c>
      <c r="F2800" s="12" t="s">
        <v>15</v>
      </c>
      <c r="G2800" s="14">
        <v>23333.3</v>
      </c>
      <c r="H2800" s="14">
        <v>349999.5</v>
      </c>
      <c r="I2800" s="14">
        <v>15</v>
      </c>
    </row>
    <row r="2801" spans="1:9" x14ac:dyDescent="0.25">
      <c r="A2801" s="602"/>
      <c r="B2801" s="582"/>
      <c r="C2801" s="141" t="s">
        <v>1124</v>
      </c>
      <c r="D2801" s="142" t="s">
        <v>1125</v>
      </c>
      <c r="E2801" s="12" t="s">
        <v>14</v>
      </c>
      <c r="F2801" s="12" t="s">
        <v>15</v>
      </c>
      <c r="G2801" s="14">
        <v>4000</v>
      </c>
      <c r="H2801" s="14">
        <v>40000</v>
      </c>
      <c r="I2801" s="14">
        <v>10</v>
      </c>
    </row>
    <row r="2802" spans="1:9" x14ac:dyDescent="0.25">
      <c r="A2802" s="602"/>
      <c r="B2802" s="582"/>
      <c r="C2802" s="141" t="s">
        <v>1126</v>
      </c>
      <c r="D2802" s="142" t="s">
        <v>1127</v>
      </c>
      <c r="E2802" s="12" t="s">
        <v>14</v>
      </c>
      <c r="F2802" s="12" t="s">
        <v>15</v>
      </c>
      <c r="G2802" s="14">
        <v>50</v>
      </c>
      <c r="H2802" s="14">
        <v>15000</v>
      </c>
      <c r="I2802" s="14">
        <v>300</v>
      </c>
    </row>
    <row r="2803" spans="1:9" x14ac:dyDescent="0.25">
      <c r="A2803" s="602"/>
      <c r="B2803" s="582"/>
      <c r="C2803" s="141" t="s">
        <v>1128</v>
      </c>
      <c r="D2803" s="142" t="s">
        <v>1129</v>
      </c>
      <c r="E2803" s="12" t="s">
        <v>14</v>
      </c>
      <c r="F2803" s="12" t="s">
        <v>15</v>
      </c>
      <c r="G2803" s="14">
        <v>170</v>
      </c>
      <c r="H2803" s="14">
        <v>1700</v>
      </c>
      <c r="I2803" s="14">
        <v>10</v>
      </c>
    </row>
    <row r="2804" spans="1:9" s="8" customFormat="1" x14ac:dyDescent="0.25">
      <c r="A2804" s="602"/>
      <c r="B2804" s="612">
        <v>4264</v>
      </c>
      <c r="C2804" s="139" t="s">
        <v>64</v>
      </c>
      <c r="D2804" s="140" t="s">
        <v>65</v>
      </c>
      <c r="E2804" s="15" t="s">
        <v>14</v>
      </c>
      <c r="F2804" s="15" t="s">
        <v>66</v>
      </c>
      <c r="G2804" s="16">
        <v>470</v>
      </c>
      <c r="H2804" s="16">
        <v>16920000</v>
      </c>
      <c r="I2804" s="16">
        <v>36000</v>
      </c>
    </row>
    <row r="2805" spans="1:9" s="8" customFormat="1" x14ac:dyDescent="0.25">
      <c r="A2805" s="602"/>
      <c r="B2805" s="582">
        <v>4267</v>
      </c>
      <c r="C2805" s="139">
        <v>18421130</v>
      </c>
      <c r="D2805" s="140" t="s">
        <v>1130</v>
      </c>
      <c r="E2805" s="15" t="s">
        <v>14</v>
      </c>
      <c r="F2805" s="15" t="s">
        <v>15</v>
      </c>
      <c r="G2805" s="16">
        <v>250</v>
      </c>
      <c r="H2805" s="16">
        <v>25000</v>
      </c>
      <c r="I2805" s="16">
        <v>100</v>
      </c>
    </row>
    <row r="2806" spans="1:9" s="8" customFormat="1" x14ac:dyDescent="0.25">
      <c r="A2806" s="602"/>
      <c r="B2806" s="582"/>
      <c r="C2806" s="139">
        <v>24951130</v>
      </c>
      <c r="D2806" s="140" t="s">
        <v>948</v>
      </c>
      <c r="E2806" s="15" t="s">
        <v>14</v>
      </c>
      <c r="F2806" s="15" t="s">
        <v>49</v>
      </c>
      <c r="G2806" s="16">
        <v>1800</v>
      </c>
      <c r="H2806" s="16">
        <v>5400</v>
      </c>
      <c r="I2806" s="16">
        <v>3</v>
      </c>
    </row>
    <row r="2807" spans="1:9" x14ac:dyDescent="0.25">
      <c r="A2807" s="602"/>
      <c r="B2807" s="582"/>
      <c r="C2807" s="141" t="s">
        <v>1131</v>
      </c>
      <c r="D2807" s="142" t="s">
        <v>1132</v>
      </c>
      <c r="E2807" s="12" t="s">
        <v>14</v>
      </c>
      <c r="F2807" s="12" t="s">
        <v>15</v>
      </c>
      <c r="G2807" s="14">
        <v>1100</v>
      </c>
      <c r="H2807" s="14">
        <v>2200</v>
      </c>
      <c r="I2807" s="14">
        <v>2</v>
      </c>
    </row>
    <row r="2808" spans="1:9" s="8" customFormat="1" ht="30" x14ac:dyDescent="0.25">
      <c r="A2808" s="602"/>
      <c r="B2808" s="582"/>
      <c r="C2808" s="139">
        <v>30192200</v>
      </c>
      <c r="D2808" s="140" t="s">
        <v>1133</v>
      </c>
      <c r="E2808" s="15" t="s">
        <v>14</v>
      </c>
      <c r="F2808" s="15" t="s">
        <v>15</v>
      </c>
      <c r="G2808" s="16">
        <v>20000</v>
      </c>
      <c r="H2808" s="16">
        <v>40000</v>
      </c>
      <c r="I2808" s="16">
        <v>2</v>
      </c>
    </row>
    <row r="2809" spans="1:9" x14ac:dyDescent="0.25">
      <c r="A2809" s="602"/>
      <c r="B2809" s="582"/>
      <c r="C2809" s="141" t="s">
        <v>1134</v>
      </c>
      <c r="D2809" s="142" t="s">
        <v>1135</v>
      </c>
      <c r="E2809" s="12" t="s">
        <v>14</v>
      </c>
      <c r="F2809" s="12" t="s">
        <v>402</v>
      </c>
      <c r="G2809" s="14">
        <v>480</v>
      </c>
      <c r="H2809" s="14">
        <v>79680</v>
      </c>
      <c r="I2809" s="14">
        <v>166</v>
      </c>
    </row>
    <row r="2810" spans="1:9" x14ac:dyDescent="0.25">
      <c r="A2810" s="602"/>
      <c r="B2810" s="582"/>
      <c r="C2810" s="141" t="s">
        <v>1136</v>
      </c>
      <c r="D2810" s="142" t="s">
        <v>1137</v>
      </c>
      <c r="E2810" s="12" t="s">
        <v>14</v>
      </c>
      <c r="F2810" s="12" t="s">
        <v>15</v>
      </c>
      <c r="G2810" s="14">
        <v>25000</v>
      </c>
      <c r="H2810" s="14">
        <v>250000</v>
      </c>
      <c r="I2810" s="14">
        <v>10</v>
      </c>
    </row>
    <row r="2811" spans="1:9" x14ac:dyDescent="0.25">
      <c r="A2811" s="602"/>
      <c r="B2811" s="582"/>
      <c r="C2811" s="145" t="s">
        <v>1138</v>
      </c>
      <c r="D2811" s="142" t="s">
        <v>1139</v>
      </c>
      <c r="E2811" s="12" t="s">
        <v>14</v>
      </c>
      <c r="F2811" s="12" t="s">
        <v>15</v>
      </c>
      <c r="G2811" s="14">
        <v>150</v>
      </c>
      <c r="H2811" s="14">
        <v>6000</v>
      </c>
      <c r="I2811" s="14">
        <v>40</v>
      </c>
    </row>
    <row r="2812" spans="1:9" x14ac:dyDescent="0.25">
      <c r="A2812" s="602"/>
      <c r="B2812" s="582"/>
      <c r="C2812" s="141" t="s">
        <v>1140</v>
      </c>
      <c r="D2812" s="142" t="s">
        <v>1141</v>
      </c>
      <c r="E2812" s="12" t="s">
        <v>14</v>
      </c>
      <c r="F2812" s="12" t="s">
        <v>15</v>
      </c>
      <c r="G2812" s="14">
        <v>600</v>
      </c>
      <c r="H2812" s="14">
        <v>4200</v>
      </c>
      <c r="I2812" s="14">
        <v>7</v>
      </c>
    </row>
    <row r="2813" spans="1:9" x14ac:dyDescent="0.25">
      <c r="A2813" s="602"/>
      <c r="B2813" s="582"/>
      <c r="C2813" s="141" t="s">
        <v>1142</v>
      </c>
      <c r="D2813" s="142" t="s">
        <v>76</v>
      </c>
      <c r="E2813" s="12" t="s">
        <v>14</v>
      </c>
      <c r="F2813" s="12" t="s">
        <v>15</v>
      </c>
      <c r="G2813" s="14">
        <v>500</v>
      </c>
      <c r="H2813" s="14">
        <v>10000</v>
      </c>
      <c r="I2813" s="14">
        <v>20</v>
      </c>
    </row>
    <row r="2814" spans="1:9" x14ac:dyDescent="0.25">
      <c r="A2814" s="602"/>
      <c r="B2814" s="582"/>
      <c r="C2814" s="141" t="s">
        <v>1143</v>
      </c>
      <c r="D2814" s="142" t="s">
        <v>1144</v>
      </c>
      <c r="E2814" s="12" t="s">
        <v>14</v>
      </c>
      <c r="F2814" s="12" t="s">
        <v>15</v>
      </c>
      <c r="G2814" s="14">
        <v>1800</v>
      </c>
      <c r="H2814" s="14">
        <v>21600</v>
      </c>
      <c r="I2814" s="14">
        <v>12</v>
      </c>
    </row>
    <row r="2815" spans="1:9" x14ac:dyDescent="0.25">
      <c r="A2815" s="602"/>
      <c r="B2815" s="582"/>
      <c r="C2815" s="141" t="s">
        <v>1145</v>
      </c>
      <c r="D2815" s="142" t="s">
        <v>1146</v>
      </c>
      <c r="E2815" s="12" t="s">
        <v>14</v>
      </c>
      <c r="F2815" s="12" t="s">
        <v>49</v>
      </c>
      <c r="G2815" s="14">
        <v>800</v>
      </c>
      <c r="H2815" s="14">
        <v>160000</v>
      </c>
      <c r="I2815" s="14">
        <v>200</v>
      </c>
    </row>
    <row r="2816" spans="1:9" x14ac:dyDescent="0.25">
      <c r="A2816" s="602"/>
      <c r="B2816" s="582"/>
      <c r="C2816" s="141" t="s">
        <v>1147</v>
      </c>
      <c r="D2816" s="142" t="s">
        <v>82</v>
      </c>
      <c r="E2816" s="12" t="s">
        <v>14</v>
      </c>
      <c r="F2816" s="12" t="s">
        <v>15</v>
      </c>
      <c r="G2816" s="14">
        <v>150</v>
      </c>
      <c r="H2816" s="14">
        <v>75000</v>
      </c>
      <c r="I2816" s="14">
        <v>500</v>
      </c>
    </row>
    <row r="2817" spans="1:9" ht="30" x14ac:dyDescent="0.25">
      <c r="A2817" s="602"/>
      <c r="B2817" s="582"/>
      <c r="C2817" s="141" t="s">
        <v>1148</v>
      </c>
      <c r="D2817" s="142" t="s">
        <v>561</v>
      </c>
      <c r="E2817" s="12" t="s">
        <v>14</v>
      </c>
      <c r="F2817" s="12" t="s">
        <v>15</v>
      </c>
      <c r="G2817" s="14">
        <v>3500</v>
      </c>
      <c r="H2817" s="14">
        <v>35000</v>
      </c>
      <c r="I2817" s="14">
        <v>10</v>
      </c>
    </row>
    <row r="2818" spans="1:9" x14ac:dyDescent="0.25">
      <c r="A2818" s="602"/>
      <c r="B2818" s="582"/>
      <c r="C2818" s="141" t="s">
        <v>1149</v>
      </c>
      <c r="D2818" s="142" t="s">
        <v>1150</v>
      </c>
      <c r="E2818" s="12" t="s">
        <v>14</v>
      </c>
      <c r="F2818" s="12" t="s">
        <v>15</v>
      </c>
      <c r="G2818" s="14">
        <v>1000</v>
      </c>
      <c r="H2818" s="14">
        <v>10000</v>
      </c>
      <c r="I2818" s="14">
        <v>10</v>
      </c>
    </row>
    <row r="2819" spans="1:9" x14ac:dyDescent="0.25">
      <c r="A2819" s="602"/>
      <c r="B2819" s="582"/>
      <c r="C2819" s="141" t="s">
        <v>1151</v>
      </c>
      <c r="D2819" s="142" t="s">
        <v>1152</v>
      </c>
      <c r="E2819" s="12" t="s">
        <v>14</v>
      </c>
      <c r="F2819" s="12" t="s">
        <v>15</v>
      </c>
      <c r="G2819" s="14">
        <v>2000</v>
      </c>
      <c r="H2819" s="14">
        <v>2000</v>
      </c>
      <c r="I2819" s="14">
        <v>1</v>
      </c>
    </row>
    <row r="2820" spans="1:9" x14ac:dyDescent="0.25">
      <c r="A2820" s="602"/>
      <c r="B2820" s="582"/>
      <c r="C2820" s="141" t="s">
        <v>1153</v>
      </c>
      <c r="D2820" s="142" t="s">
        <v>1154</v>
      </c>
      <c r="E2820" s="12" t="s">
        <v>14</v>
      </c>
      <c r="F2820" s="12" t="s">
        <v>15</v>
      </c>
      <c r="G2820" s="14">
        <v>300</v>
      </c>
      <c r="H2820" s="14">
        <v>9000</v>
      </c>
      <c r="I2820" s="14">
        <v>30</v>
      </c>
    </row>
    <row r="2821" spans="1:9" x14ac:dyDescent="0.25">
      <c r="A2821" s="602"/>
      <c r="B2821" s="582"/>
      <c r="C2821" s="141" t="s">
        <v>1155</v>
      </c>
      <c r="D2821" s="142" t="s">
        <v>1156</v>
      </c>
      <c r="E2821" s="12" t="s">
        <v>14</v>
      </c>
      <c r="F2821" s="12" t="s">
        <v>15</v>
      </c>
      <c r="G2821" s="14">
        <v>1020</v>
      </c>
      <c r="H2821" s="14">
        <v>25500</v>
      </c>
      <c r="I2821" s="14">
        <v>25</v>
      </c>
    </row>
    <row r="2822" spans="1:9" ht="30" x14ac:dyDescent="0.25">
      <c r="A2822" s="602"/>
      <c r="B2822" s="582"/>
      <c r="C2822" s="141" t="s">
        <v>1157</v>
      </c>
      <c r="D2822" s="142" t="s">
        <v>1158</v>
      </c>
      <c r="E2822" s="12" t="s">
        <v>14</v>
      </c>
      <c r="F2822" s="12" t="s">
        <v>15</v>
      </c>
      <c r="G2822" s="14">
        <v>25000</v>
      </c>
      <c r="H2822" s="14">
        <v>250000</v>
      </c>
      <c r="I2822" s="14">
        <v>10</v>
      </c>
    </row>
    <row r="2823" spans="1:9" ht="30" x14ac:dyDescent="0.25">
      <c r="A2823" s="602"/>
      <c r="B2823" s="582"/>
      <c r="C2823" s="141" t="s">
        <v>1159</v>
      </c>
      <c r="D2823" s="142" t="s">
        <v>1160</v>
      </c>
      <c r="E2823" s="12" t="s">
        <v>14</v>
      </c>
      <c r="F2823" s="12" t="s">
        <v>15</v>
      </c>
      <c r="G2823" s="14">
        <v>35000</v>
      </c>
      <c r="H2823" s="14">
        <v>70000</v>
      </c>
      <c r="I2823" s="14">
        <v>2</v>
      </c>
    </row>
    <row r="2824" spans="1:9" x14ac:dyDescent="0.25">
      <c r="A2824" s="602"/>
      <c r="B2824" s="582"/>
      <c r="C2824" s="141" t="s">
        <v>1161</v>
      </c>
      <c r="D2824" s="142" t="s">
        <v>94</v>
      </c>
      <c r="E2824" s="12" t="s">
        <v>14</v>
      </c>
      <c r="F2824" s="12" t="s">
        <v>15</v>
      </c>
      <c r="G2824" s="14">
        <v>700</v>
      </c>
      <c r="H2824" s="14">
        <v>7000</v>
      </c>
      <c r="I2824" s="14">
        <v>10</v>
      </c>
    </row>
    <row r="2825" spans="1:9" x14ac:dyDescent="0.25">
      <c r="A2825" s="602"/>
      <c r="B2825" s="582"/>
      <c r="C2825" s="141" t="s">
        <v>1162</v>
      </c>
      <c r="D2825" s="142" t="s">
        <v>1163</v>
      </c>
      <c r="E2825" s="12" t="s">
        <v>14</v>
      </c>
      <c r="F2825" s="12" t="s">
        <v>66</v>
      </c>
      <c r="G2825" s="14">
        <v>800</v>
      </c>
      <c r="H2825" s="14">
        <v>40000</v>
      </c>
      <c r="I2825" s="14">
        <v>50</v>
      </c>
    </row>
    <row r="2826" spans="1:9" x14ac:dyDescent="0.25">
      <c r="A2826" s="602"/>
      <c r="B2826" s="582"/>
      <c r="C2826" s="141" t="s">
        <v>1164</v>
      </c>
      <c r="D2826" s="142" t="s">
        <v>1165</v>
      </c>
      <c r="E2826" s="12" t="s">
        <v>14</v>
      </c>
      <c r="F2826" s="12" t="s">
        <v>66</v>
      </c>
      <c r="G2826" s="14">
        <v>500</v>
      </c>
      <c r="H2826" s="14">
        <v>25000</v>
      </c>
      <c r="I2826" s="14">
        <v>50</v>
      </c>
    </row>
    <row r="2827" spans="1:9" x14ac:dyDescent="0.25">
      <c r="A2827" s="602"/>
      <c r="B2827" s="582"/>
      <c r="C2827" s="141" t="s">
        <v>1166</v>
      </c>
      <c r="D2827" s="142" t="s">
        <v>1167</v>
      </c>
      <c r="E2827" s="12" t="s">
        <v>14</v>
      </c>
      <c r="F2827" s="12" t="s">
        <v>15</v>
      </c>
      <c r="G2827" s="14">
        <v>1000</v>
      </c>
      <c r="H2827" s="14">
        <v>25000</v>
      </c>
      <c r="I2827" s="14">
        <v>25</v>
      </c>
    </row>
    <row r="2828" spans="1:9" x14ac:dyDescent="0.25">
      <c r="A2828" s="602"/>
      <c r="B2828" s="582"/>
      <c r="C2828" s="141" t="s">
        <v>1168</v>
      </c>
      <c r="D2828" s="142" t="s">
        <v>694</v>
      </c>
      <c r="E2828" s="12" t="s">
        <v>14</v>
      </c>
      <c r="F2828" s="12" t="s">
        <v>49</v>
      </c>
      <c r="G2828" s="14">
        <v>1800</v>
      </c>
      <c r="H2828" s="14">
        <v>72000</v>
      </c>
      <c r="I2828" s="14">
        <v>40</v>
      </c>
    </row>
    <row r="2829" spans="1:9" x14ac:dyDescent="0.25">
      <c r="A2829" s="602"/>
      <c r="B2829" s="582"/>
      <c r="C2829" s="141" t="s">
        <v>1169</v>
      </c>
      <c r="D2829" s="142" t="s">
        <v>1170</v>
      </c>
      <c r="E2829" s="12" t="s">
        <v>14</v>
      </c>
      <c r="F2829" s="12" t="s">
        <v>49</v>
      </c>
      <c r="G2829" s="14">
        <v>150</v>
      </c>
      <c r="H2829" s="14">
        <v>15000</v>
      </c>
      <c r="I2829" s="14">
        <v>100</v>
      </c>
    </row>
    <row r="2830" spans="1:9" x14ac:dyDescent="0.25">
      <c r="A2830" s="602"/>
      <c r="B2830" s="582"/>
      <c r="C2830" s="141" t="s">
        <v>1171</v>
      </c>
      <c r="D2830" s="142" t="s">
        <v>101</v>
      </c>
      <c r="E2830" s="12" t="s">
        <v>14</v>
      </c>
      <c r="F2830" s="12" t="s">
        <v>66</v>
      </c>
      <c r="G2830" s="14">
        <v>945</v>
      </c>
      <c r="H2830" s="14">
        <v>14175</v>
      </c>
      <c r="I2830" s="14">
        <v>15</v>
      </c>
    </row>
    <row r="2831" spans="1:9" ht="30" x14ac:dyDescent="0.25">
      <c r="A2831" s="602"/>
      <c r="B2831" s="582"/>
      <c r="C2831" s="141" t="s">
        <v>1172</v>
      </c>
      <c r="D2831" s="142" t="s">
        <v>1173</v>
      </c>
      <c r="E2831" s="12" t="s">
        <v>14</v>
      </c>
      <c r="F2831" s="12" t="s">
        <v>15</v>
      </c>
      <c r="G2831" s="14">
        <v>250</v>
      </c>
      <c r="H2831" s="14">
        <v>30000</v>
      </c>
      <c r="I2831" s="14">
        <v>120</v>
      </c>
    </row>
    <row r="2832" spans="1:9" x14ac:dyDescent="0.25">
      <c r="A2832" s="602"/>
      <c r="B2832" s="582"/>
      <c r="C2832" s="141" t="s">
        <v>6076</v>
      </c>
      <c r="D2832" s="142" t="s">
        <v>6077</v>
      </c>
      <c r="E2832" s="357" t="s">
        <v>14</v>
      </c>
      <c r="F2832" s="357" t="s">
        <v>49</v>
      </c>
      <c r="G2832" s="14">
        <v>2000</v>
      </c>
      <c r="H2832" s="14">
        <v>6000</v>
      </c>
      <c r="I2832" s="14">
        <v>3</v>
      </c>
    </row>
    <row r="2833" spans="1:9" x14ac:dyDescent="0.25">
      <c r="A2833" s="602"/>
      <c r="B2833" s="582"/>
      <c r="C2833" s="141" t="s">
        <v>1174</v>
      </c>
      <c r="D2833" s="142" t="s">
        <v>1175</v>
      </c>
      <c r="E2833" s="12" t="s">
        <v>14</v>
      </c>
      <c r="F2833" s="12" t="s">
        <v>15</v>
      </c>
      <c r="G2833" s="14">
        <v>300</v>
      </c>
      <c r="H2833" s="14">
        <v>36000</v>
      </c>
      <c r="I2833" s="14">
        <v>120</v>
      </c>
    </row>
    <row r="2834" spans="1:9" x14ac:dyDescent="0.25">
      <c r="A2834" s="602"/>
      <c r="B2834" s="582"/>
      <c r="C2834" s="141" t="s">
        <v>1176</v>
      </c>
      <c r="D2834" s="142" t="s">
        <v>107</v>
      </c>
      <c r="E2834" s="12" t="s">
        <v>14</v>
      </c>
      <c r="F2834" s="12" t="s">
        <v>15</v>
      </c>
      <c r="G2834" s="14">
        <v>936</v>
      </c>
      <c r="H2834" s="14">
        <v>38376</v>
      </c>
      <c r="I2834" s="14">
        <v>41</v>
      </c>
    </row>
    <row r="2835" spans="1:9" ht="30" x14ac:dyDescent="0.25">
      <c r="A2835" s="602"/>
      <c r="B2835" s="582"/>
      <c r="C2835" s="145" t="s">
        <v>1177</v>
      </c>
      <c r="D2835" s="142" t="s">
        <v>1178</v>
      </c>
      <c r="E2835" s="12" t="s">
        <v>14</v>
      </c>
      <c r="F2835" s="12" t="s">
        <v>15</v>
      </c>
      <c r="G2835" s="14">
        <v>1900</v>
      </c>
      <c r="H2835" s="14">
        <v>15200</v>
      </c>
      <c r="I2835" s="14">
        <v>8</v>
      </c>
    </row>
    <row r="2836" spans="1:9" x14ac:dyDescent="0.25">
      <c r="A2836" s="602"/>
      <c r="B2836" s="582"/>
      <c r="C2836" s="145" t="s">
        <v>1179</v>
      </c>
      <c r="D2836" s="142" t="s">
        <v>437</v>
      </c>
      <c r="E2836" s="12" t="s">
        <v>14</v>
      </c>
      <c r="F2836" s="12" t="s">
        <v>66</v>
      </c>
      <c r="G2836" s="14">
        <v>100</v>
      </c>
      <c r="H2836" s="14">
        <v>700000</v>
      </c>
      <c r="I2836" s="14">
        <v>7000</v>
      </c>
    </row>
    <row r="2837" spans="1:9" x14ac:dyDescent="0.25">
      <c r="A2837" s="602"/>
      <c r="B2837" s="582"/>
      <c r="C2837" s="145" t="s">
        <v>1180</v>
      </c>
      <c r="D2837" s="142" t="s">
        <v>1181</v>
      </c>
      <c r="E2837" s="12" t="s">
        <v>14</v>
      </c>
      <c r="F2837" s="12" t="s">
        <v>15</v>
      </c>
      <c r="G2837" s="14">
        <v>14800</v>
      </c>
      <c r="H2837" s="14">
        <v>14800</v>
      </c>
      <c r="I2837" s="14">
        <v>1</v>
      </c>
    </row>
    <row r="2838" spans="1:9" ht="30" x14ac:dyDescent="0.25">
      <c r="A2838" s="602"/>
      <c r="B2838" s="582"/>
      <c r="C2838" s="145" t="s">
        <v>1182</v>
      </c>
      <c r="D2838" s="142" t="s">
        <v>1183</v>
      </c>
      <c r="E2838" s="12" t="s">
        <v>14</v>
      </c>
      <c r="F2838" s="12" t="s">
        <v>15</v>
      </c>
      <c r="G2838" s="14">
        <v>1200</v>
      </c>
      <c r="H2838" s="14">
        <v>9600</v>
      </c>
      <c r="I2838" s="14">
        <v>8</v>
      </c>
    </row>
    <row r="2839" spans="1:9" x14ac:dyDescent="0.25">
      <c r="A2839" s="602"/>
      <c r="B2839" s="582"/>
      <c r="C2839" s="145" t="s">
        <v>1184</v>
      </c>
      <c r="D2839" s="142" t="s">
        <v>1185</v>
      </c>
      <c r="E2839" s="12" t="s">
        <v>14</v>
      </c>
      <c r="F2839" s="12" t="s">
        <v>15</v>
      </c>
      <c r="G2839" s="14">
        <v>3000</v>
      </c>
      <c r="H2839" s="14">
        <v>6000</v>
      </c>
      <c r="I2839" s="14">
        <v>2</v>
      </c>
    </row>
    <row r="2840" spans="1:9" x14ac:dyDescent="0.25">
      <c r="A2840" s="602"/>
      <c r="B2840" s="582"/>
      <c r="C2840" s="141" t="s">
        <v>1186</v>
      </c>
      <c r="D2840" s="142" t="s">
        <v>449</v>
      </c>
      <c r="E2840" s="12" t="s">
        <v>14</v>
      </c>
      <c r="F2840" s="12" t="s">
        <v>15</v>
      </c>
      <c r="G2840" s="14">
        <v>3500</v>
      </c>
      <c r="H2840" s="14">
        <v>10500</v>
      </c>
      <c r="I2840" s="14">
        <v>3</v>
      </c>
    </row>
    <row r="2841" spans="1:9" ht="30" x14ac:dyDescent="0.25">
      <c r="A2841" s="602"/>
      <c r="B2841" s="582"/>
      <c r="C2841" s="145" t="s">
        <v>1187</v>
      </c>
      <c r="D2841" s="142" t="s">
        <v>1188</v>
      </c>
      <c r="E2841" s="12" t="s">
        <v>14</v>
      </c>
      <c r="F2841" s="12" t="s">
        <v>15</v>
      </c>
      <c r="G2841" s="14">
        <v>2500</v>
      </c>
      <c r="H2841" s="14">
        <v>25000</v>
      </c>
      <c r="I2841" s="14">
        <v>10</v>
      </c>
    </row>
    <row r="2842" spans="1:9" x14ac:dyDescent="0.25">
      <c r="A2842" s="602"/>
      <c r="B2842" s="582"/>
      <c r="C2842" s="141" t="s">
        <v>1189</v>
      </c>
      <c r="D2842" s="142" t="s">
        <v>1190</v>
      </c>
      <c r="E2842" s="12" t="s">
        <v>14</v>
      </c>
      <c r="F2842" s="12" t="s">
        <v>15</v>
      </c>
      <c r="G2842" s="14">
        <v>3500</v>
      </c>
      <c r="H2842" s="14">
        <v>14000</v>
      </c>
      <c r="I2842" s="14">
        <v>4</v>
      </c>
    </row>
    <row r="2843" spans="1:9" x14ac:dyDescent="0.25">
      <c r="A2843" s="602"/>
      <c r="B2843" s="582">
        <v>4269</v>
      </c>
      <c r="C2843" s="145" t="s">
        <v>1191</v>
      </c>
      <c r="D2843" s="142" t="s">
        <v>1192</v>
      </c>
      <c r="E2843" s="12" t="s">
        <v>14</v>
      </c>
      <c r="F2843" s="12" t="s">
        <v>15</v>
      </c>
      <c r="G2843" s="14">
        <v>700</v>
      </c>
      <c r="H2843" s="14">
        <v>1120000</v>
      </c>
      <c r="I2843" s="14">
        <v>1600</v>
      </c>
    </row>
    <row r="2844" spans="1:9" x14ac:dyDescent="0.25">
      <c r="A2844" s="602"/>
      <c r="B2844" s="582"/>
      <c r="C2844" s="145" t="s">
        <v>1193</v>
      </c>
      <c r="D2844" s="142" t="s">
        <v>1194</v>
      </c>
      <c r="E2844" s="12" t="s">
        <v>14</v>
      </c>
      <c r="F2844" s="12" t="s">
        <v>15</v>
      </c>
      <c r="G2844" s="14">
        <v>220</v>
      </c>
      <c r="H2844" s="14">
        <v>319440</v>
      </c>
      <c r="I2844" s="14">
        <v>1452</v>
      </c>
    </row>
    <row r="2845" spans="1:9" ht="30" x14ac:dyDescent="0.25">
      <c r="A2845" s="602"/>
      <c r="B2845" s="582"/>
      <c r="C2845" s="145" t="s">
        <v>1195</v>
      </c>
      <c r="D2845" s="142" t="s">
        <v>1196</v>
      </c>
      <c r="E2845" s="12" t="s">
        <v>14</v>
      </c>
      <c r="F2845" s="12" t="s">
        <v>15</v>
      </c>
      <c r="G2845" s="14">
        <v>30000</v>
      </c>
      <c r="H2845" s="14">
        <v>450000</v>
      </c>
      <c r="I2845" s="14">
        <v>15</v>
      </c>
    </row>
    <row r="2846" spans="1:9" x14ac:dyDescent="0.25">
      <c r="A2846" s="602"/>
      <c r="B2846" s="582"/>
      <c r="C2846" s="145" t="s">
        <v>1197</v>
      </c>
      <c r="D2846" s="142" t="s">
        <v>1198</v>
      </c>
      <c r="E2846" s="12" t="s">
        <v>14</v>
      </c>
      <c r="F2846" s="12" t="s">
        <v>15</v>
      </c>
      <c r="G2846" s="14">
        <v>7000</v>
      </c>
      <c r="H2846" s="14">
        <v>910000</v>
      </c>
      <c r="I2846" s="14">
        <v>130</v>
      </c>
    </row>
    <row r="2847" spans="1:9" ht="30" x14ac:dyDescent="0.25">
      <c r="A2847" s="602"/>
      <c r="B2847" s="582">
        <v>5122</v>
      </c>
      <c r="C2847" s="145" t="s">
        <v>1199</v>
      </c>
      <c r="D2847" s="365" t="s">
        <v>1200</v>
      </c>
      <c r="E2847" s="12" t="s">
        <v>14</v>
      </c>
      <c r="F2847" s="12" t="s">
        <v>15</v>
      </c>
      <c r="G2847" s="14">
        <v>260000</v>
      </c>
      <c r="H2847" s="14">
        <v>2600000</v>
      </c>
      <c r="I2847" s="14">
        <v>10</v>
      </c>
    </row>
    <row r="2848" spans="1:9" ht="30" x14ac:dyDescent="0.25">
      <c r="A2848" s="602"/>
      <c r="B2848" s="582"/>
      <c r="C2848" s="145" t="s">
        <v>5846</v>
      </c>
      <c r="D2848" s="513" t="s">
        <v>706</v>
      </c>
      <c r="E2848" s="12" t="s">
        <v>14</v>
      </c>
      <c r="F2848" s="12" t="s">
        <v>15</v>
      </c>
      <c r="G2848" s="366">
        <v>42000</v>
      </c>
      <c r="H2848" s="367">
        <v>252</v>
      </c>
      <c r="I2848" s="323">
        <v>6</v>
      </c>
    </row>
    <row r="2849" spans="1:9" x14ac:dyDescent="0.25">
      <c r="A2849" s="602"/>
      <c r="B2849" s="582"/>
      <c r="C2849" s="145" t="s">
        <v>5843</v>
      </c>
      <c r="D2849" s="513" t="s">
        <v>708</v>
      </c>
      <c r="E2849" s="12" t="s">
        <v>14</v>
      </c>
      <c r="F2849" s="12" t="s">
        <v>15</v>
      </c>
      <c r="G2849" s="366">
        <v>83000</v>
      </c>
      <c r="H2849" s="367">
        <v>498</v>
      </c>
      <c r="I2849" s="323">
        <v>6</v>
      </c>
    </row>
    <row r="2850" spans="1:9" x14ac:dyDescent="0.25">
      <c r="A2850" s="602"/>
      <c r="B2850" s="582"/>
      <c r="C2850" s="145" t="s">
        <v>6610</v>
      </c>
      <c r="D2850" s="513" t="s">
        <v>6489</v>
      </c>
      <c r="E2850" s="145" t="s">
        <v>14</v>
      </c>
      <c r="F2850" s="145" t="s">
        <v>15</v>
      </c>
      <c r="G2850" s="509">
        <v>33000</v>
      </c>
      <c r="H2850" s="510">
        <v>1254</v>
      </c>
      <c r="I2850" s="509">
        <v>38</v>
      </c>
    </row>
    <row r="2851" spans="1:9" x14ac:dyDescent="0.25">
      <c r="A2851" s="602"/>
      <c r="B2851" s="582"/>
      <c r="C2851" s="145" t="s">
        <v>6611</v>
      </c>
      <c r="D2851" s="513" t="s">
        <v>466</v>
      </c>
      <c r="E2851" s="145" t="s">
        <v>14</v>
      </c>
      <c r="F2851" s="145" t="s">
        <v>15</v>
      </c>
      <c r="G2851" s="509">
        <v>220000</v>
      </c>
      <c r="H2851" s="510">
        <v>220</v>
      </c>
      <c r="I2851" s="509">
        <v>1</v>
      </c>
    </row>
    <row r="2852" spans="1:9" x14ac:dyDescent="0.25">
      <c r="A2852" s="602"/>
      <c r="B2852" s="582"/>
      <c r="C2852" s="145" t="s">
        <v>6758</v>
      </c>
      <c r="D2852" s="513" t="s">
        <v>5472</v>
      </c>
      <c r="E2852" s="145" t="s">
        <v>14</v>
      </c>
      <c r="F2852" s="145" t="s">
        <v>15</v>
      </c>
      <c r="G2852" s="509">
        <v>345000</v>
      </c>
      <c r="H2852" s="510">
        <v>345</v>
      </c>
      <c r="I2852" s="509">
        <v>1</v>
      </c>
    </row>
    <row r="2853" spans="1:9" x14ac:dyDescent="0.25">
      <c r="A2853" s="602"/>
      <c r="B2853" s="582"/>
      <c r="C2853" s="145" t="s">
        <v>6759</v>
      </c>
      <c r="D2853" s="513" t="s">
        <v>5472</v>
      </c>
      <c r="E2853" s="145" t="s">
        <v>14</v>
      </c>
      <c r="F2853" s="145" t="s">
        <v>15</v>
      </c>
      <c r="G2853" s="509">
        <v>165000</v>
      </c>
      <c r="H2853" s="510">
        <v>495</v>
      </c>
      <c r="I2853" s="509">
        <v>3</v>
      </c>
    </row>
    <row r="2854" spans="1:9" x14ac:dyDescent="0.25">
      <c r="A2854" s="602"/>
      <c r="B2854" s="582"/>
      <c r="C2854" s="145" t="s">
        <v>6830</v>
      </c>
      <c r="D2854" s="513" t="s">
        <v>6489</v>
      </c>
      <c r="E2854" s="145" t="s">
        <v>14</v>
      </c>
      <c r="F2854" s="145" t="s">
        <v>15</v>
      </c>
      <c r="G2854" s="509">
        <v>42000</v>
      </c>
      <c r="H2854" s="510">
        <v>1386</v>
      </c>
      <c r="I2854" s="509">
        <v>33</v>
      </c>
    </row>
    <row r="2855" spans="1:9" x14ac:dyDescent="0.25">
      <c r="A2855" s="602"/>
      <c r="B2855" s="582"/>
      <c r="C2855" s="145" t="s">
        <v>6831</v>
      </c>
      <c r="D2855" s="513" t="s">
        <v>466</v>
      </c>
      <c r="E2855" s="145" t="s">
        <v>14</v>
      </c>
      <c r="F2855" s="145" t="s">
        <v>15</v>
      </c>
      <c r="G2855" s="509">
        <v>80000</v>
      </c>
      <c r="H2855" s="510">
        <v>80</v>
      </c>
      <c r="I2855" s="509">
        <v>1</v>
      </c>
    </row>
    <row r="2856" spans="1:9" ht="30" x14ac:dyDescent="0.25">
      <c r="A2856" s="602"/>
      <c r="B2856" s="582"/>
      <c r="C2856" s="145" t="s">
        <v>5845</v>
      </c>
      <c r="D2856" s="513" t="s">
        <v>1201</v>
      </c>
      <c r="E2856" s="12" t="s">
        <v>14</v>
      </c>
      <c r="F2856" s="12" t="s">
        <v>15</v>
      </c>
      <c r="G2856" s="321">
        <v>150000</v>
      </c>
      <c r="H2856" s="322">
        <v>750</v>
      </c>
      <c r="I2856" s="323">
        <v>5</v>
      </c>
    </row>
    <row r="2857" spans="1:9" x14ac:dyDescent="0.25">
      <c r="A2857" s="602"/>
      <c r="B2857" s="582"/>
      <c r="C2857" s="145" t="s">
        <v>1202</v>
      </c>
      <c r="D2857" s="142" t="s">
        <v>1203</v>
      </c>
      <c r="E2857" s="12" t="s">
        <v>14</v>
      </c>
      <c r="F2857" s="12" t="s">
        <v>15</v>
      </c>
      <c r="G2857" s="323">
        <v>100000</v>
      </c>
      <c r="H2857" s="323">
        <v>1500000</v>
      </c>
      <c r="I2857" s="323">
        <v>15</v>
      </c>
    </row>
    <row r="2858" spans="1:9" s="8" customFormat="1" x14ac:dyDescent="0.25">
      <c r="A2858" s="602"/>
      <c r="B2858" s="582"/>
      <c r="C2858" s="139">
        <v>39111140</v>
      </c>
      <c r="D2858" s="140" t="s">
        <v>1204</v>
      </c>
      <c r="E2858" s="15" t="s">
        <v>14</v>
      </c>
      <c r="F2858" s="15" t="s">
        <v>121</v>
      </c>
      <c r="G2858" s="324">
        <v>0</v>
      </c>
      <c r="H2858" s="324">
        <v>0</v>
      </c>
      <c r="I2858" s="324">
        <v>1</v>
      </c>
    </row>
    <row r="2859" spans="1:9" x14ac:dyDescent="0.25">
      <c r="A2859" s="602"/>
      <c r="B2859" s="582"/>
      <c r="C2859" s="145" t="s">
        <v>1205</v>
      </c>
      <c r="D2859" s="514" t="s">
        <v>1206</v>
      </c>
      <c r="E2859" s="12" t="s">
        <v>14</v>
      </c>
      <c r="F2859" s="12" t="s">
        <v>15</v>
      </c>
      <c r="G2859" s="323">
        <v>220000</v>
      </c>
      <c r="H2859" s="323">
        <v>220000</v>
      </c>
      <c r="I2859" s="323">
        <v>1</v>
      </c>
    </row>
    <row r="2860" spans="1:9" x14ac:dyDescent="0.25">
      <c r="A2860" s="602"/>
      <c r="B2860" s="582"/>
      <c r="C2860" s="145" t="s">
        <v>1207</v>
      </c>
      <c r="D2860" s="514" t="s">
        <v>1208</v>
      </c>
      <c r="E2860" s="12" t="s">
        <v>14</v>
      </c>
      <c r="F2860" s="12" t="s">
        <v>15</v>
      </c>
      <c r="G2860" s="323">
        <v>35000</v>
      </c>
      <c r="H2860" s="323">
        <v>1260000</v>
      </c>
      <c r="I2860" s="323">
        <v>36</v>
      </c>
    </row>
    <row r="2861" spans="1:9" x14ac:dyDescent="0.25">
      <c r="A2861" s="602"/>
      <c r="B2861" s="582"/>
      <c r="C2861" s="145" t="s">
        <v>5847</v>
      </c>
      <c r="D2861" s="515" t="s">
        <v>5848</v>
      </c>
      <c r="E2861" s="312" t="s">
        <v>14</v>
      </c>
      <c r="F2861" s="312" t="s">
        <v>15</v>
      </c>
      <c r="G2861" s="321">
        <v>21000</v>
      </c>
      <c r="H2861" s="323">
        <f>G2861*I2861</f>
        <v>273000</v>
      </c>
      <c r="I2861" s="323">
        <v>13</v>
      </c>
    </row>
    <row r="2862" spans="1:9" x14ac:dyDescent="0.25">
      <c r="A2862" s="602"/>
      <c r="B2862" s="582"/>
      <c r="C2862" s="145" t="s">
        <v>5844</v>
      </c>
      <c r="D2862" s="515" t="s">
        <v>115</v>
      </c>
      <c r="E2862" s="312" t="s">
        <v>14</v>
      </c>
      <c r="F2862" s="312" t="s">
        <v>15</v>
      </c>
      <c r="G2862" s="321">
        <v>250000</v>
      </c>
      <c r="H2862" s="323">
        <f>G2862*I2862</f>
        <v>750000</v>
      </c>
      <c r="I2862" s="321">
        <v>3</v>
      </c>
    </row>
    <row r="2863" spans="1:9" x14ac:dyDescent="0.25">
      <c r="A2863" s="602"/>
      <c r="B2863" s="582"/>
      <c r="C2863" s="145" t="s">
        <v>5849</v>
      </c>
      <c r="D2863" s="515" t="s">
        <v>5848</v>
      </c>
      <c r="E2863" s="312" t="s">
        <v>14</v>
      </c>
      <c r="F2863" s="312" t="s">
        <v>15</v>
      </c>
      <c r="G2863" s="321">
        <v>51000</v>
      </c>
      <c r="H2863" s="323">
        <f>G2863*I2863</f>
        <v>51000</v>
      </c>
      <c r="I2863" s="321">
        <v>1</v>
      </c>
    </row>
    <row r="2864" spans="1:9" x14ac:dyDescent="0.25">
      <c r="A2864" s="602"/>
      <c r="B2864" s="582"/>
      <c r="C2864" s="145" t="s">
        <v>5850</v>
      </c>
      <c r="D2864" s="515" t="s">
        <v>115</v>
      </c>
      <c r="E2864" s="312" t="s">
        <v>14</v>
      </c>
      <c r="F2864" s="312" t="s">
        <v>15</v>
      </c>
      <c r="G2864" s="321">
        <v>235000</v>
      </c>
      <c r="H2864" s="323">
        <f>G2864*I2864</f>
        <v>1410000</v>
      </c>
      <c r="I2864" s="321">
        <v>6</v>
      </c>
    </row>
    <row r="2865" spans="1:9" x14ac:dyDescent="0.25">
      <c r="A2865" s="602"/>
      <c r="B2865" s="582"/>
      <c r="C2865" s="145" t="s">
        <v>6612</v>
      </c>
      <c r="D2865" s="515" t="s">
        <v>5472</v>
      </c>
      <c r="E2865" s="145" t="s">
        <v>14</v>
      </c>
      <c r="F2865" s="145" t="s">
        <v>15</v>
      </c>
      <c r="G2865" s="511">
        <v>320000</v>
      </c>
      <c r="H2865" s="512">
        <v>320</v>
      </c>
      <c r="I2865" s="511">
        <v>1</v>
      </c>
    </row>
    <row r="2866" spans="1:9" x14ac:dyDescent="0.25">
      <c r="A2866" s="602"/>
      <c r="B2866" s="582"/>
      <c r="C2866" s="145" t="s">
        <v>6613</v>
      </c>
      <c r="D2866" s="515" t="s">
        <v>5472</v>
      </c>
      <c r="E2866" s="145" t="s">
        <v>14</v>
      </c>
      <c r="F2866" s="145" t="s">
        <v>15</v>
      </c>
      <c r="G2866" s="511">
        <v>130000</v>
      </c>
      <c r="H2866" s="512">
        <v>520</v>
      </c>
      <c r="I2866" s="511">
        <v>4</v>
      </c>
    </row>
    <row r="2867" spans="1:9" x14ac:dyDescent="0.25">
      <c r="A2867" s="602"/>
      <c r="B2867" s="582"/>
      <c r="C2867" s="145" t="s">
        <v>1209</v>
      </c>
      <c r="D2867" s="514" t="s">
        <v>722</v>
      </c>
      <c r="E2867" s="12" t="s">
        <v>14</v>
      </c>
      <c r="F2867" s="12" t="s">
        <v>15</v>
      </c>
      <c r="G2867" s="14">
        <v>140000</v>
      </c>
      <c r="H2867" s="14">
        <v>840000</v>
      </c>
      <c r="I2867" s="14">
        <v>6</v>
      </c>
    </row>
    <row r="2868" spans="1:9" x14ac:dyDescent="0.25">
      <c r="A2868" s="602"/>
      <c r="B2868" s="544" t="s">
        <v>154</v>
      </c>
      <c r="C2868" s="544"/>
      <c r="D2868" s="544"/>
      <c r="E2868" s="544"/>
      <c r="F2868" s="544"/>
      <c r="G2868" s="544"/>
      <c r="H2868" s="72">
        <v>2500000</v>
      </c>
      <c r="I2868" s="72"/>
    </row>
    <row r="2869" spans="1:9" ht="45" x14ac:dyDescent="0.25">
      <c r="A2869" s="602"/>
      <c r="B2869" s="582">
        <v>4251</v>
      </c>
      <c r="C2869" s="141" t="s">
        <v>1210</v>
      </c>
      <c r="D2869" s="142" t="s">
        <v>1211</v>
      </c>
      <c r="E2869" s="12" t="s">
        <v>126</v>
      </c>
      <c r="F2869" s="12" t="s">
        <v>121</v>
      </c>
      <c r="G2869" s="14">
        <v>2500000</v>
      </c>
      <c r="H2869" s="14">
        <v>2500000</v>
      </c>
      <c r="I2869" s="14">
        <v>1</v>
      </c>
    </row>
    <row r="2870" spans="1:9" x14ac:dyDescent="0.25">
      <c r="A2870" s="602"/>
      <c r="B2870" s="544" t="s">
        <v>118</v>
      </c>
      <c r="C2870" s="544"/>
      <c r="D2870" s="544"/>
      <c r="E2870" s="544"/>
      <c r="F2870" s="544"/>
      <c r="G2870" s="544"/>
      <c r="H2870" s="72">
        <v>35471551</v>
      </c>
      <c r="I2870" s="72"/>
    </row>
    <row r="2871" spans="1:9" s="8" customFormat="1" x14ac:dyDescent="0.25">
      <c r="A2871" s="602"/>
      <c r="B2871" s="612">
        <v>4212</v>
      </c>
      <c r="C2871" s="139">
        <v>65211100</v>
      </c>
      <c r="D2871" s="140" t="s">
        <v>119</v>
      </c>
      <c r="E2871" s="15" t="s">
        <v>520</v>
      </c>
      <c r="F2871" s="15" t="s">
        <v>474</v>
      </c>
      <c r="G2871" s="16">
        <v>139</v>
      </c>
      <c r="H2871" s="16">
        <v>4421451</v>
      </c>
      <c r="I2871" s="16">
        <v>31809</v>
      </c>
    </row>
    <row r="2872" spans="1:9" s="8" customFormat="1" x14ac:dyDescent="0.25">
      <c r="A2872" s="602"/>
      <c r="B2872" s="612"/>
      <c r="C2872" s="139">
        <v>65311100</v>
      </c>
      <c r="D2872" s="140" t="s">
        <v>122</v>
      </c>
      <c r="E2872" s="15" t="s">
        <v>520</v>
      </c>
      <c r="F2872" s="15" t="s">
        <v>475</v>
      </c>
      <c r="G2872" s="16">
        <v>44.98</v>
      </c>
      <c r="H2872" s="16">
        <v>8996000</v>
      </c>
      <c r="I2872" s="16">
        <v>200000</v>
      </c>
    </row>
    <row r="2873" spans="1:9" s="8" customFormat="1" x14ac:dyDescent="0.25">
      <c r="A2873" s="602"/>
      <c r="B2873" s="582">
        <v>4213</v>
      </c>
      <c r="C2873" s="139">
        <v>65111100</v>
      </c>
      <c r="D2873" s="140" t="s">
        <v>123</v>
      </c>
      <c r="E2873" s="15" t="s">
        <v>520</v>
      </c>
      <c r="F2873" s="15" t="s">
        <v>474</v>
      </c>
      <c r="G2873" s="16">
        <v>180</v>
      </c>
      <c r="H2873" s="16">
        <v>793800</v>
      </c>
      <c r="I2873" s="16">
        <v>4410</v>
      </c>
    </row>
    <row r="2874" spans="1:9" ht="30" x14ac:dyDescent="0.25">
      <c r="A2874" s="602"/>
      <c r="B2874" s="582"/>
      <c r="C2874" s="145" t="s">
        <v>1212</v>
      </c>
      <c r="D2874" s="142" t="s">
        <v>728</v>
      </c>
      <c r="E2874" s="12" t="s">
        <v>126</v>
      </c>
      <c r="F2874" s="12" t="s">
        <v>121</v>
      </c>
      <c r="G2874" s="14">
        <v>504000</v>
      </c>
      <c r="H2874" s="14">
        <v>504000</v>
      </c>
      <c r="I2874" s="14">
        <v>1</v>
      </c>
    </row>
    <row r="2875" spans="1:9" ht="30" x14ac:dyDescent="0.25">
      <c r="A2875" s="602"/>
      <c r="B2875" s="582">
        <v>4214</v>
      </c>
      <c r="C2875" s="145" t="s">
        <v>1213</v>
      </c>
      <c r="D2875" s="142" t="s">
        <v>128</v>
      </c>
      <c r="E2875" s="12" t="s">
        <v>120</v>
      </c>
      <c r="F2875" s="12" t="s">
        <v>121</v>
      </c>
      <c r="G2875" s="14">
        <v>5014000</v>
      </c>
      <c r="H2875" s="14">
        <v>5014000</v>
      </c>
      <c r="I2875" s="14">
        <v>1</v>
      </c>
    </row>
    <row r="2876" spans="1:9" ht="30" x14ac:dyDescent="0.25">
      <c r="A2876" s="602"/>
      <c r="B2876" s="582"/>
      <c r="C2876" s="145" t="s">
        <v>1214</v>
      </c>
      <c r="D2876" s="142" t="s">
        <v>130</v>
      </c>
      <c r="E2876" s="12" t="s">
        <v>14</v>
      </c>
      <c r="F2876" s="12" t="s">
        <v>121</v>
      </c>
      <c r="G2876" s="14">
        <v>2081000</v>
      </c>
      <c r="H2876" s="14">
        <v>2081000</v>
      </c>
      <c r="I2876" s="14">
        <v>1</v>
      </c>
    </row>
    <row r="2877" spans="1:9" ht="30" x14ac:dyDescent="0.25">
      <c r="A2877" s="602"/>
      <c r="B2877" s="582"/>
      <c r="C2877" s="145" t="s">
        <v>1215</v>
      </c>
      <c r="D2877" s="142" t="s">
        <v>133</v>
      </c>
      <c r="E2877" s="12" t="s">
        <v>14</v>
      </c>
      <c r="F2877" s="12" t="s">
        <v>121</v>
      </c>
      <c r="G2877" s="14">
        <v>228000</v>
      </c>
      <c r="H2877" s="14">
        <v>228000</v>
      </c>
      <c r="I2877" s="14">
        <v>1</v>
      </c>
    </row>
    <row r="2878" spans="1:9" s="8" customFormat="1" ht="45" x14ac:dyDescent="0.25">
      <c r="A2878" s="602"/>
      <c r="B2878" s="612">
        <v>4215</v>
      </c>
      <c r="C2878" s="139">
        <v>66511170</v>
      </c>
      <c r="D2878" s="140" t="s">
        <v>1216</v>
      </c>
      <c r="E2878" s="15" t="s">
        <v>120</v>
      </c>
      <c r="F2878" s="15" t="s">
        <v>121</v>
      </c>
      <c r="G2878" s="16">
        <v>118000</v>
      </c>
      <c r="H2878" s="16">
        <v>118000</v>
      </c>
      <c r="I2878" s="16">
        <v>1</v>
      </c>
    </row>
    <row r="2879" spans="1:9" s="8" customFormat="1" ht="60" x14ac:dyDescent="0.25">
      <c r="A2879" s="602"/>
      <c r="B2879" s="612"/>
      <c r="C2879" s="139">
        <v>66511170</v>
      </c>
      <c r="D2879" s="140" t="s">
        <v>1217</v>
      </c>
      <c r="E2879" s="15" t="s">
        <v>120</v>
      </c>
      <c r="F2879" s="15" t="s">
        <v>121</v>
      </c>
      <c r="G2879" s="16">
        <v>140000</v>
      </c>
      <c r="H2879" s="16">
        <v>140000</v>
      </c>
      <c r="I2879" s="16">
        <v>1</v>
      </c>
    </row>
    <row r="2880" spans="1:9" s="8" customFormat="1" ht="45" x14ac:dyDescent="0.25">
      <c r="A2880" s="602"/>
      <c r="B2880" s="612"/>
      <c r="C2880" s="139">
        <v>66511170</v>
      </c>
      <c r="D2880" s="140" t="s">
        <v>1218</v>
      </c>
      <c r="E2880" s="15" t="s">
        <v>120</v>
      </c>
      <c r="F2880" s="15" t="s">
        <v>121</v>
      </c>
      <c r="G2880" s="16">
        <v>85000</v>
      </c>
      <c r="H2880" s="16">
        <v>85000</v>
      </c>
      <c r="I2880" s="16">
        <v>1</v>
      </c>
    </row>
    <row r="2881" spans="1:9" s="8" customFormat="1" ht="60" x14ac:dyDescent="0.25">
      <c r="A2881" s="602"/>
      <c r="B2881" s="612"/>
      <c r="C2881" s="139">
        <v>66511170</v>
      </c>
      <c r="D2881" s="140" t="s">
        <v>1219</v>
      </c>
      <c r="E2881" s="15" t="s">
        <v>120</v>
      </c>
      <c r="F2881" s="15" t="s">
        <v>121</v>
      </c>
      <c r="G2881" s="16">
        <v>118000</v>
      </c>
      <c r="H2881" s="16">
        <v>118000</v>
      </c>
      <c r="I2881" s="16">
        <v>1</v>
      </c>
    </row>
    <row r="2882" spans="1:9" s="8" customFormat="1" ht="45" x14ac:dyDescent="0.25">
      <c r="A2882" s="602"/>
      <c r="B2882" s="612">
        <v>4216</v>
      </c>
      <c r="C2882" s="139">
        <v>70221100</v>
      </c>
      <c r="D2882" s="140" t="s">
        <v>1220</v>
      </c>
      <c r="E2882" s="15" t="s">
        <v>120</v>
      </c>
      <c r="F2882" s="15" t="s">
        <v>121</v>
      </c>
      <c r="G2882" s="16">
        <v>0</v>
      </c>
      <c r="H2882" s="16">
        <v>0</v>
      </c>
      <c r="I2882" s="16">
        <v>1</v>
      </c>
    </row>
    <row r="2883" spans="1:9" s="8" customFormat="1" x14ac:dyDescent="0.25">
      <c r="A2883" s="602"/>
      <c r="B2883" s="612">
        <v>4222</v>
      </c>
      <c r="C2883" s="139">
        <v>79991200</v>
      </c>
      <c r="D2883" s="140" t="s">
        <v>483</v>
      </c>
      <c r="E2883" s="15" t="s">
        <v>126</v>
      </c>
      <c r="F2883" s="15" t="s">
        <v>121</v>
      </c>
      <c r="G2883" s="16">
        <v>1000000</v>
      </c>
      <c r="H2883" s="16">
        <v>1000000</v>
      </c>
      <c r="I2883" s="16">
        <v>1</v>
      </c>
    </row>
    <row r="2884" spans="1:9" s="8" customFormat="1" x14ac:dyDescent="0.25">
      <c r="A2884" s="602"/>
      <c r="B2884" s="612">
        <v>4231</v>
      </c>
      <c r="C2884" s="139">
        <v>75100000</v>
      </c>
      <c r="D2884" s="140" t="s">
        <v>1221</v>
      </c>
      <c r="E2884" s="15" t="s">
        <v>120</v>
      </c>
      <c r="F2884" s="15" t="s">
        <v>121</v>
      </c>
      <c r="G2884" s="16">
        <v>0</v>
      </c>
      <c r="H2884" s="16">
        <v>0</v>
      </c>
      <c r="I2884" s="16">
        <v>1</v>
      </c>
    </row>
    <row r="2885" spans="1:9" s="8" customFormat="1" ht="30" x14ac:dyDescent="0.25">
      <c r="A2885" s="602"/>
      <c r="B2885" s="612">
        <v>4232</v>
      </c>
      <c r="C2885" s="139">
        <v>72261160</v>
      </c>
      <c r="D2885" s="140" t="s">
        <v>140</v>
      </c>
      <c r="E2885" s="15" t="s">
        <v>120</v>
      </c>
      <c r="F2885" s="15" t="s">
        <v>121</v>
      </c>
      <c r="G2885" s="16">
        <v>234000</v>
      </c>
      <c r="H2885" s="16">
        <v>234000</v>
      </c>
      <c r="I2885" s="16">
        <v>1</v>
      </c>
    </row>
    <row r="2886" spans="1:9" ht="30" x14ac:dyDescent="0.25">
      <c r="A2886" s="602"/>
      <c r="B2886" s="582">
        <v>4234</v>
      </c>
      <c r="C2886" s="145" t="s">
        <v>1222</v>
      </c>
      <c r="D2886" s="142" t="s">
        <v>1223</v>
      </c>
      <c r="E2886" s="12" t="s">
        <v>14</v>
      </c>
      <c r="F2886" s="12" t="s">
        <v>121</v>
      </c>
      <c r="G2886" s="14">
        <v>400000</v>
      </c>
      <c r="H2886" s="14">
        <v>400000</v>
      </c>
      <c r="I2886" s="14">
        <v>1</v>
      </c>
    </row>
    <row r="2887" spans="1:9" ht="30" x14ac:dyDescent="0.25">
      <c r="A2887" s="602"/>
      <c r="B2887" s="582"/>
      <c r="C2887" s="145" t="s">
        <v>1224</v>
      </c>
      <c r="D2887" s="142" t="s">
        <v>1225</v>
      </c>
      <c r="E2887" s="12" t="s">
        <v>14</v>
      </c>
      <c r="F2887" s="12" t="s">
        <v>121</v>
      </c>
      <c r="G2887" s="14">
        <v>17500</v>
      </c>
      <c r="H2887" s="14">
        <v>17500</v>
      </c>
      <c r="I2887" s="14">
        <v>1</v>
      </c>
    </row>
    <row r="2888" spans="1:9" ht="45" x14ac:dyDescent="0.25">
      <c r="A2888" s="602"/>
      <c r="B2888" s="582"/>
      <c r="C2888" s="145" t="s">
        <v>1226</v>
      </c>
      <c r="D2888" s="142" t="s">
        <v>1227</v>
      </c>
      <c r="E2888" s="12" t="s">
        <v>14</v>
      </c>
      <c r="F2888" s="12" t="s">
        <v>121</v>
      </c>
      <c r="G2888" s="14">
        <v>100000</v>
      </c>
      <c r="H2888" s="14">
        <v>100000</v>
      </c>
      <c r="I2888" s="14">
        <v>1</v>
      </c>
    </row>
    <row r="2889" spans="1:9" ht="30" x14ac:dyDescent="0.25">
      <c r="A2889" s="602"/>
      <c r="B2889" s="582"/>
      <c r="C2889" s="145" t="s">
        <v>1228</v>
      </c>
      <c r="D2889" s="142" t="s">
        <v>1229</v>
      </c>
      <c r="E2889" s="12" t="s">
        <v>14</v>
      </c>
      <c r="F2889" s="12" t="s">
        <v>121</v>
      </c>
      <c r="G2889" s="14">
        <v>35000</v>
      </c>
      <c r="H2889" s="14">
        <v>35000</v>
      </c>
      <c r="I2889" s="14">
        <v>1</v>
      </c>
    </row>
    <row r="2890" spans="1:9" ht="45" x14ac:dyDescent="0.25">
      <c r="A2890" s="602"/>
      <c r="B2890" s="582"/>
      <c r="C2890" s="145" t="s">
        <v>1230</v>
      </c>
      <c r="D2890" s="142" t="s">
        <v>1231</v>
      </c>
      <c r="E2890" s="12" t="s">
        <v>14</v>
      </c>
      <c r="F2890" s="12" t="s">
        <v>121</v>
      </c>
      <c r="G2890" s="14">
        <v>157500</v>
      </c>
      <c r="H2890" s="14">
        <v>157500</v>
      </c>
      <c r="I2890" s="14">
        <v>1</v>
      </c>
    </row>
    <row r="2891" spans="1:9" s="8" customFormat="1" ht="30" x14ac:dyDescent="0.25">
      <c r="A2891" s="602"/>
      <c r="B2891" s="612">
        <v>4237</v>
      </c>
      <c r="C2891" s="139">
        <v>79111200</v>
      </c>
      <c r="D2891" s="140" t="s">
        <v>141</v>
      </c>
      <c r="E2891" s="15" t="s">
        <v>126</v>
      </c>
      <c r="F2891" s="15" t="s">
        <v>15</v>
      </c>
      <c r="G2891" s="16">
        <v>1</v>
      </c>
      <c r="H2891" s="16">
        <v>1000000</v>
      </c>
      <c r="I2891" s="16">
        <v>1000000</v>
      </c>
    </row>
    <row r="2892" spans="1:9" s="8" customFormat="1" x14ac:dyDescent="0.25">
      <c r="A2892" s="602"/>
      <c r="B2892" s="612">
        <v>4241</v>
      </c>
      <c r="C2892" s="139">
        <v>50531140</v>
      </c>
      <c r="D2892" s="140" t="s">
        <v>164</v>
      </c>
      <c r="E2892" s="15" t="s">
        <v>126</v>
      </c>
      <c r="F2892" s="15" t="s">
        <v>121</v>
      </c>
      <c r="G2892" s="16">
        <v>1000000</v>
      </c>
      <c r="H2892" s="16">
        <v>1000000</v>
      </c>
      <c r="I2892" s="16">
        <v>1</v>
      </c>
    </row>
    <row r="2893" spans="1:9" s="8" customFormat="1" ht="60" x14ac:dyDescent="0.25">
      <c r="A2893" s="602"/>
      <c r="B2893" s="612"/>
      <c r="C2893" s="139">
        <v>76131100</v>
      </c>
      <c r="D2893" s="140" t="s">
        <v>1232</v>
      </c>
      <c r="E2893" s="15" t="s">
        <v>120</v>
      </c>
      <c r="F2893" s="15" t="s">
        <v>121</v>
      </c>
      <c r="G2893" s="16">
        <v>40000</v>
      </c>
      <c r="H2893" s="16">
        <v>40000</v>
      </c>
      <c r="I2893" s="16">
        <v>1</v>
      </c>
    </row>
    <row r="2894" spans="1:9" s="8" customFormat="1" ht="30" x14ac:dyDescent="0.25">
      <c r="A2894" s="602"/>
      <c r="B2894" s="612"/>
      <c r="C2894" s="139">
        <v>79711110</v>
      </c>
      <c r="D2894" s="140" t="s">
        <v>497</v>
      </c>
      <c r="E2894" s="15" t="s">
        <v>120</v>
      </c>
      <c r="F2894" s="15" t="s">
        <v>121</v>
      </c>
      <c r="G2894" s="16">
        <v>60000</v>
      </c>
      <c r="H2894" s="16">
        <v>60000</v>
      </c>
      <c r="I2894" s="16">
        <v>1</v>
      </c>
    </row>
    <row r="2895" spans="1:9" s="8" customFormat="1" ht="60" x14ac:dyDescent="0.25">
      <c r="A2895" s="602"/>
      <c r="B2895" s="612"/>
      <c r="C2895" s="139">
        <v>79711110</v>
      </c>
      <c r="D2895" s="140" t="s">
        <v>1233</v>
      </c>
      <c r="E2895" s="15" t="s">
        <v>120</v>
      </c>
      <c r="F2895" s="15" t="s">
        <v>121</v>
      </c>
      <c r="G2895" s="16">
        <v>24000</v>
      </c>
      <c r="H2895" s="16">
        <v>24000</v>
      </c>
      <c r="I2895" s="16">
        <v>1</v>
      </c>
    </row>
    <row r="2896" spans="1:9" s="8" customFormat="1" x14ac:dyDescent="0.25">
      <c r="A2896" s="602"/>
      <c r="B2896" s="612"/>
      <c r="C2896" s="139">
        <v>79991160</v>
      </c>
      <c r="D2896" s="140" t="s">
        <v>499</v>
      </c>
      <c r="E2896" s="15" t="s">
        <v>14</v>
      </c>
      <c r="F2896" s="15" t="s">
        <v>121</v>
      </c>
      <c r="G2896" s="16">
        <v>408400</v>
      </c>
      <c r="H2896" s="16">
        <v>408400</v>
      </c>
      <c r="I2896" s="16">
        <v>1</v>
      </c>
    </row>
    <row r="2897" spans="1:9" ht="45" x14ac:dyDescent="0.25">
      <c r="A2897" s="602"/>
      <c r="B2897" s="582">
        <v>4252</v>
      </c>
      <c r="C2897" s="141" t="s">
        <v>1234</v>
      </c>
      <c r="D2897" s="142" t="s">
        <v>1235</v>
      </c>
      <c r="E2897" s="12" t="s">
        <v>126</v>
      </c>
      <c r="F2897" s="12" t="s">
        <v>121</v>
      </c>
      <c r="G2897" s="14">
        <v>600000</v>
      </c>
      <c r="H2897" s="14">
        <v>600000</v>
      </c>
      <c r="I2897" s="14">
        <v>1</v>
      </c>
    </row>
    <row r="2898" spans="1:9" ht="45" x14ac:dyDescent="0.25">
      <c r="A2898" s="602"/>
      <c r="B2898" s="582"/>
      <c r="C2898" s="141" t="s">
        <v>1236</v>
      </c>
      <c r="D2898" s="142" t="s">
        <v>1237</v>
      </c>
      <c r="E2898" s="12" t="s">
        <v>126</v>
      </c>
      <c r="F2898" s="12" t="s">
        <v>121</v>
      </c>
      <c r="G2898" s="14">
        <v>650000</v>
      </c>
      <c r="H2898" s="14">
        <v>650000</v>
      </c>
      <c r="I2898" s="14">
        <v>1</v>
      </c>
    </row>
    <row r="2899" spans="1:9" ht="45" x14ac:dyDescent="0.25">
      <c r="A2899" s="602"/>
      <c r="B2899" s="582"/>
      <c r="C2899" s="141" t="s">
        <v>1238</v>
      </c>
      <c r="D2899" s="142" t="s">
        <v>1239</v>
      </c>
      <c r="E2899" s="12" t="s">
        <v>126</v>
      </c>
      <c r="F2899" s="12" t="s">
        <v>121</v>
      </c>
      <c r="G2899" s="14">
        <v>1276000</v>
      </c>
      <c r="H2899" s="14">
        <v>1276000</v>
      </c>
      <c r="I2899" s="14">
        <v>1</v>
      </c>
    </row>
    <row r="2900" spans="1:9" ht="30" x14ac:dyDescent="0.25">
      <c r="A2900" s="602"/>
      <c r="B2900" s="582"/>
      <c r="C2900" s="288" t="s">
        <v>5797</v>
      </c>
      <c r="D2900" s="288" t="s">
        <v>5798</v>
      </c>
      <c r="E2900" s="288" t="s">
        <v>126</v>
      </c>
      <c r="F2900" s="288" t="s">
        <v>121</v>
      </c>
      <c r="G2900" s="288">
        <v>400000</v>
      </c>
      <c r="H2900" s="288">
        <v>400000</v>
      </c>
      <c r="I2900" s="288">
        <v>1</v>
      </c>
    </row>
    <row r="2901" spans="1:9" s="8" customFormat="1" ht="45" x14ac:dyDescent="0.25">
      <c r="A2901" s="602"/>
      <c r="B2901" s="582"/>
      <c r="C2901" s="139" t="s">
        <v>1240</v>
      </c>
      <c r="D2901" s="140" t="s">
        <v>1241</v>
      </c>
      <c r="E2901" s="15" t="s">
        <v>126</v>
      </c>
      <c r="F2901" s="15" t="s">
        <v>121</v>
      </c>
      <c r="G2901" s="16">
        <v>400000</v>
      </c>
      <c r="H2901" s="16">
        <v>400000</v>
      </c>
      <c r="I2901" s="16">
        <v>1</v>
      </c>
    </row>
    <row r="2902" spans="1:9" s="8" customFormat="1" ht="45" x14ac:dyDescent="0.25">
      <c r="A2902" s="602"/>
      <c r="B2902" s="582"/>
      <c r="C2902" s="139">
        <v>50111260</v>
      </c>
      <c r="D2902" s="140" t="s">
        <v>1242</v>
      </c>
      <c r="E2902" s="15" t="s">
        <v>126</v>
      </c>
      <c r="F2902" s="15" t="s">
        <v>121</v>
      </c>
      <c r="G2902" s="16">
        <v>300000</v>
      </c>
      <c r="H2902" s="16">
        <v>300000</v>
      </c>
      <c r="I2902" s="16">
        <v>1</v>
      </c>
    </row>
    <row r="2903" spans="1:9" ht="60" x14ac:dyDescent="0.25">
      <c r="A2903" s="602"/>
      <c r="B2903" s="582"/>
      <c r="C2903" s="141" t="s">
        <v>1243</v>
      </c>
      <c r="D2903" s="142" t="s">
        <v>1244</v>
      </c>
      <c r="E2903" s="12" t="s">
        <v>120</v>
      </c>
      <c r="F2903" s="12" t="s">
        <v>121</v>
      </c>
      <c r="G2903" s="14">
        <v>400000</v>
      </c>
      <c r="H2903" s="14">
        <v>400000</v>
      </c>
      <c r="I2903" s="14">
        <v>1</v>
      </c>
    </row>
    <row r="2904" spans="1:9" s="8" customFormat="1" ht="60" x14ac:dyDescent="0.25">
      <c r="A2904" s="602"/>
      <c r="B2904" s="582"/>
      <c r="C2904" s="139">
        <v>50111260</v>
      </c>
      <c r="D2904" s="140" t="s">
        <v>1245</v>
      </c>
      <c r="E2904" s="15" t="s">
        <v>126</v>
      </c>
      <c r="F2904" s="15" t="s">
        <v>121</v>
      </c>
      <c r="G2904" s="16">
        <v>220000</v>
      </c>
      <c r="H2904" s="16">
        <v>220000</v>
      </c>
      <c r="I2904" s="16">
        <v>1</v>
      </c>
    </row>
    <row r="2905" spans="1:9" ht="90" x14ac:dyDescent="0.25">
      <c r="A2905" s="602"/>
      <c r="B2905" s="582"/>
      <c r="C2905" s="141" t="s">
        <v>1246</v>
      </c>
      <c r="D2905" s="142" t="s">
        <v>1247</v>
      </c>
      <c r="E2905" s="12" t="s">
        <v>126</v>
      </c>
      <c r="F2905" s="12" t="s">
        <v>121</v>
      </c>
      <c r="G2905" s="14">
        <v>779000</v>
      </c>
      <c r="H2905" s="14">
        <v>779000</v>
      </c>
      <c r="I2905" s="14">
        <v>1</v>
      </c>
    </row>
    <row r="2906" spans="1:9" s="8" customFormat="1" ht="60" x14ac:dyDescent="0.25">
      <c r="A2906" s="602"/>
      <c r="B2906" s="582"/>
      <c r="C2906" s="139">
        <v>50311120</v>
      </c>
      <c r="D2906" s="140" t="s">
        <v>1248</v>
      </c>
      <c r="E2906" s="15" t="s">
        <v>126</v>
      </c>
      <c r="F2906" s="15" t="s">
        <v>121</v>
      </c>
      <c r="G2906" s="16">
        <v>1670000</v>
      </c>
      <c r="H2906" s="16">
        <v>1670000</v>
      </c>
      <c r="I2906" s="16">
        <v>1</v>
      </c>
    </row>
    <row r="2907" spans="1:9" s="8" customFormat="1" ht="75" x14ac:dyDescent="0.25">
      <c r="A2907" s="602"/>
      <c r="B2907" s="582"/>
      <c r="C2907" s="139">
        <v>50311120</v>
      </c>
      <c r="D2907" s="140" t="s">
        <v>1249</v>
      </c>
      <c r="E2907" s="15" t="s">
        <v>126</v>
      </c>
      <c r="F2907" s="15" t="s">
        <v>121</v>
      </c>
      <c r="G2907" s="16">
        <v>350000</v>
      </c>
      <c r="H2907" s="16">
        <v>350000</v>
      </c>
      <c r="I2907" s="16">
        <v>1</v>
      </c>
    </row>
    <row r="2908" spans="1:9" ht="60" x14ac:dyDescent="0.25">
      <c r="A2908" s="602"/>
      <c r="B2908" s="582"/>
      <c r="C2908" s="141" t="s">
        <v>1250</v>
      </c>
      <c r="D2908" s="142" t="s">
        <v>1251</v>
      </c>
      <c r="E2908" s="12" t="s">
        <v>126</v>
      </c>
      <c r="F2908" s="12" t="s">
        <v>121</v>
      </c>
      <c r="G2908" s="14">
        <v>1200000</v>
      </c>
      <c r="H2908" s="14">
        <v>1200000</v>
      </c>
      <c r="I2908" s="14">
        <v>1</v>
      </c>
    </row>
    <row r="2909" spans="1:9" ht="60" x14ac:dyDescent="0.25">
      <c r="A2909" s="602"/>
      <c r="B2909" s="582"/>
      <c r="C2909" s="141" t="s">
        <v>1252</v>
      </c>
      <c r="D2909" s="142" t="s">
        <v>1253</v>
      </c>
      <c r="E2909" s="12" t="s">
        <v>126</v>
      </c>
      <c r="F2909" s="12" t="s">
        <v>121</v>
      </c>
      <c r="G2909" s="14">
        <v>500000</v>
      </c>
      <c r="H2909" s="14">
        <v>500000</v>
      </c>
      <c r="I2909" s="14">
        <v>1</v>
      </c>
    </row>
    <row r="2910" spans="1:9" ht="75" x14ac:dyDescent="0.25">
      <c r="A2910" s="602"/>
      <c r="B2910" s="582"/>
      <c r="C2910" s="141" t="s">
        <v>1254</v>
      </c>
      <c r="D2910" s="142" t="s">
        <v>1255</v>
      </c>
      <c r="E2910" s="12" t="s">
        <v>126</v>
      </c>
      <c r="F2910" s="12" t="s">
        <v>121</v>
      </c>
      <c r="G2910" s="14">
        <v>150900</v>
      </c>
      <c r="H2910" s="14">
        <v>150900</v>
      </c>
      <c r="I2910" s="14">
        <v>1</v>
      </c>
    </row>
    <row r="2911" spans="1:9" x14ac:dyDescent="0.25">
      <c r="A2911" s="602"/>
      <c r="B2911" s="579" t="s">
        <v>153</v>
      </c>
      <c r="C2911" s="579"/>
      <c r="D2911" s="579"/>
      <c r="E2911" s="579"/>
      <c r="F2911" s="579"/>
      <c r="G2911" s="579"/>
      <c r="H2911" s="2">
        <v>6802000</v>
      </c>
      <c r="I2911" s="2"/>
    </row>
    <row r="2912" spans="1:9" x14ac:dyDescent="0.25">
      <c r="A2912" s="602"/>
      <c r="B2912" s="544" t="s">
        <v>154</v>
      </c>
      <c r="C2912" s="544"/>
      <c r="D2912" s="544"/>
      <c r="E2912" s="544"/>
      <c r="F2912" s="544"/>
      <c r="G2912" s="544"/>
      <c r="H2912" s="72">
        <v>4690000</v>
      </c>
      <c r="I2912" s="72"/>
    </row>
    <row r="2913" spans="1:9" ht="45" x14ac:dyDescent="0.25">
      <c r="A2913" s="602"/>
      <c r="B2913" s="141"/>
      <c r="C2913" s="141" t="s">
        <v>1256</v>
      </c>
      <c r="D2913" s="141" t="s">
        <v>1257</v>
      </c>
      <c r="E2913" s="12" t="s">
        <v>126</v>
      </c>
      <c r="F2913" s="12" t="s">
        <v>121</v>
      </c>
      <c r="G2913" s="14">
        <v>160000</v>
      </c>
      <c r="H2913" s="14">
        <v>160000</v>
      </c>
      <c r="I2913" s="14">
        <v>1</v>
      </c>
    </row>
    <row r="2914" spans="1:9" ht="45" x14ac:dyDescent="0.25">
      <c r="A2914" s="602"/>
      <c r="B2914" s="141"/>
      <c r="C2914" s="141" t="s">
        <v>1258</v>
      </c>
      <c r="D2914" s="141" t="s">
        <v>1259</v>
      </c>
      <c r="E2914" s="12" t="s">
        <v>126</v>
      </c>
      <c r="F2914" s="12" t="s">
        <v>121</v>
      </c>
      <c r="G2914" s="14">
        <v>180000</v>
      </c>
      <c r="H2914" s="14">
        <v>180000</v>
      </c>
      <c r="I2914" s="14">
        <v>1</v>
      </c>
    </row>
    <row r="2915" spans="1:9" ht="45" x14ac:dyDescent="0.25">
      <c r="A2915" s="602"/>
      <c r="B2915" s="141"/>
      <c r="C2915" s="141" t="s">
        <v>1260</v>
      </c>
      <c r="D2915" s="141" t="s">
        <v>1261</v>
      </c>
      <c r="E2915" s="12" t="s">
        <v>126</v>
      </c>
      <c r="F2915" s="12" t="s">
        <v>121</v>
      </c>
      <c r="G2915" s="14">
        <v>180000</v>
      </c>
      <c r="H2915" s="14">
        <v>180000</v>
      </c>
      <c r="I2915" s="14">
        <v>1</v>
      </c>
    </row>
    <row r="2916" spans="1:9" ht="45" x14ac:dyDescent="0.25">
      <c r="A2916" s="602"/>
      <c r="B2916" s="141"/>
      <c r="C2916" s="141" t="s">
        <v>1262</v>
      </c>
      <c r="D2916" s="141" t="s">
        <v>1263</v>
      </c>
      <c r="E2916" s="12" t="s">
        <v>126</v>
      </c>
      <c r="F2916" s="12" t="s">
        <v>121</v>
      </c>
      <c r="G2916" s="14">
        <v>50000</v>
      </c>
      <c r="H2916" s="14">
        <v>50000</v>
      </c>
      <c r="I2916" s="14">
        <v>1</v>
      </c>
    </row>
    <row r="2917" spans="1:9" ht="30" x14ac:dyDescent="0.25">
      <c r="A2917" s="602"/>
      <c r="B2917" s="141"/>
      <c r="C2917" s="141" t="s">
        <v>6798</v>
      </c>
      <c r="D2917" s="141" t="s">
        <v>519</v>
      </c>
      <c r="E2917" s="499" t="s">
        <v>172</v>
      </c>
      <c r="F2917" s="499" t="s">
        <v>121</v>
      </c>
      <c r="G2917" s="384">
        <v>140000</v>
      </c>
      <c r="H2917" s="384">
        <v>140000</v>
      </c>
      <c r="I2917" s="14">
        <v>1</v>
      </c>
    </row>
    <row r="2918" spans="1:9" ht="30" x14ac:dyDescent="0.25">
      <c r="A2918" s="602"/>
      <c r="B2918" s="141"/>
      <c r="C2918" s="141" t="s">
        <v>6799</v>
      </c>
      <c r="D2918" s="141" t="s">
        <v>519</v>
      </c>
      <c r="E2918" s="499" t="s">
        <v>172</v>
      </c>
      <c r="F2918" s="499" t="s">
        <v>121</v>
      </c>
      <c r="G2918" s="384">
        <v>80000</v>
      </c>
      <c r="H2918" s="384">
        <v>80000</v>
      </c>
      <c r="I2918" s="14">
        <v>1</v>
      </c>
    </row>
    <row r="2919" spans="1:9" ht="30" x14ac:dyDescent="0.25">
      <c r="A2919" s="602"/>
      <c r="B2919" s="141"/>
      <c r="C2919" s="141" t="s">
        <v>6800</v>
      </c>
      <c r="D2919" s="141" t="s">
        <v>519</v>
      </c>
      <c r="E2919" s="499" t="s">
        <v>172</v>
      </c>
      <c r="F2919" s="499" t="s">
        <v>121</v>
      </c>
      <c r="G2919" s="384">
        <v>130000</v>
      </c>
      <c r="H2919" s="384">
        <v>130000</v>
      </c>
      <c r="I2919" s="14">
        <v>1</v>
      </c>
    </row>
    <row r="2920" spans="1:9" ht="30" x14ac:dyDescent="0.25">
      <c r="A2920" s="602"/>
      <c r="B2920" s="141"/>
      <c r="C2920" s="141" t="s">
        <v>6801</v>
      </c>
      <c r="D2920" s="141" t="s">
        <v>519</v>
      </c>
      <c r="E2920" s="499" t="s">
        <v>172</v>
      </c>
      <c r="F2920" s="499" t="s">
        <v>121</v>
      </c>
      <c r="G2920" s="384">
        <v>130000</v>
      </c>
      <c r="H2920" s="384">
        <v>130000</v>
      </c>
      <c r="I2920" s="14">
        <v>1</v>
      </c>
    </row>
    <row r="2921" spans="1:9" ht="30" x14ac:dyDescent="0.25">
      <c r="A2921" s="602"/>
      <c r="B2921" s="141"/>
      <c r="C2921" s="141" t="s">
        <v>6802</v>
      </c>
      <c r="D2921" s="141" t="s">
        <v>519</v>
      </c>
      <c r="E2921" s="499" t="s">
        <v>172</v>
      </c>
      <c r="F2921" s="499" t="s">
        <v>121</v>
      </c>
      <c r="G2921" s="384">
        <v>300000</v>
      </c>
      <c r="H2921" s="384">
        <v>300000</v>
      </c>
      <c r="I2921" s="14">
        <v>1</v>
      </c>
    </row>
    <row r="2922" spans="1:9" ht="30" x14ac:dyDescent="0.25">
      <c r="A2922" s="602"/>
      <c r="B2922" s="141"/>
      <c r="C2922" s="141" t="s">
        <v>6803</v>
      </c>
      <c r="D2922" s="141" t="s">
        <v>519</v>
      </c>
      <c r="E2922" s="499" t="s">
        <v>172</v>
      </c>
      <c r="F2922" s="499" t="s">
        <v>121</v>
      </c>
      <c r="G2922" s="384">
        <v>130000</v>
      </c>
      <c r="H2922" s="384">
        <v>130000</v>
      </c>
      <c r="I2922" s="14">
        <v>1</v>
      </c>
    </row>
    <row r="2923" spans="1:9" ht="30" x14ac:dyDescent="0.25">
      <c r="A2923" s="602"/>
      <c r="B2923" s="141"/>
      <c r="C2923" s="141" t="s">
        <v>6804</v>
      </c>
      <c r="D2923" s="141" t="s">
        <v>519</v>
      </c>
      <c r="E2923" s="499" t="s">
        <v>172</v>
      </c>
      <c r="F2923" s="499" t="s">
        <v>121</v>
      </c>
      <c r="G2923" s="384">
        <v>130000</v>
      </c>
      <c r="H2923" s="384">
        <v>130000</v>
      </c>
      <c r="I2923" s="14">
        <v>1</v>
      </c>
    </row>
    <row r="2924" spans="1:9" ht="30" x14ac:dyDescent="0.25">
      <c r="A2924" s="602"/>
      <c r="B2924" s="141"/>
      <c r="C2924" s="141" t="s">
        <v>6805</v>
      </c>
      <c r="D2924" s="141" t="s">
        <v>519</v>
      </c>
      <c r="E2924" s="499" t="s">
        <v>172</v>
      </c>
      <c r="F2924" s="499" t="s">
        <v>121</v>
      </c>
      <c r="G2924" s="384">
        <v>120000</v>
      </c>
      <c r="H2924" s="384">
        <v>120000</v>
      </c>
      <c r="I2924" s="14">
        <v>1</v>
      </c>
    </row>
    <row r="2925" spans="1:9" ht="30" x14ac:dyDescent="0.25">
      <c r="A2925" s="602"/>
      <c r="B2925" s="141"/>
      <c r="C2925" s="141" t="s">
        <v>6806</v>
      </c>
      <c r="D2925" s="141" t="s">
        <v>519</v>
      </c>
      <c r="E2925" s="499" t="s">
        <v>172</v>
      </c>
      <c r="F2925" s="499" t="s">
        <v>121</v>
      </c>
      <c r="G2925" s="384">
        <v>130000</v>
      </c>
      <c r="H2925" s="384">
        <v>130000</v>
      </c>
      <c r="I2925" s="14">
        <v>1</v>
      </c>
    </row>
    <row r="2926" spans="1:9" ht="30" x14ac:dyDescent="0.25">
      <c r="A2926" s="602"/>
      <c r="B2926" s="141"/>
      <c r="C2926" s="141" t="s">
        <v>6807</v>
      </c>
      <c r="D2926" s="141" t="s">
        <v>519</v>
      </c>
      <c r="E2926" s="499" t="s">
        <v>172</v>
      </c>
      <c r="F2926" s="499" t="s">
        <v>121</v>
      </c>
      <c r="G2926" s="384">
        <v>130000</v>
      </c>
      <c r="H2926" s="384">
        <v>130000</v>
      </c>
      <c r="I2926" s="14">
        <v>1</v>
      </c>
    </row>
    <row r="2927" spans="1:9" ht="30" x14ac:dyDescent="0.25">
      <c r="A2927" s="602"/>
      <c r="B2927" s="141"/>
      <c r="C2927" s="141" t="s">
        <v>6808</v>
      </c>
      <c r="D2927" s="141" t="s">
        <v>519</v>
      </c>
      <c r="E2927" s="499" t="s">
        <v>172</v>
      </c>
      <c r="F2927" s="499" t="s">
        <v>121</v>
      </c>
      <c r="G2927" s="384">
        <v>150000</v>
      </c>
      <c r="H2927" s="384">
        <v>150000</v>
      </c>
      <c r="I2927" s="14">
        <v>1</v>
      </c>
    </row>
    <row r="2928" spans="1:9" ht="30" x14ac:dyDescent="0.25">
      <c r="A2928" s="602"/>
      <c r="B2928" s="141"/>
      <c r="C2928" s="141" t="s">
        <v>6809</v>
      </c>
      <c r="D2928" s="141" t="s">
        <v>519</v>
      </c>
      <c r="E2928" s="499" t="s">
        <v>172</v>
      </c>
      <c r="F2928" s="499" t="s">
        <v>121</v>
      </c>
      <c r="G2928" s="384">
        <v>130000</v>
      </c>
      <c r="H2928" s="384">
        <v>130000</v>
      </c>
      <c r="I2928" s="14">
        <v>1</v>
      </c>
    </row>
    <row r="2929" spans="1:9" ht="30" x14ac:dyDescent="0.25">
      <c r="A2929" s="602"/>
      <c r="B2929" s="141"/>
      <c r="C2929" s="141" t="s">
        <v>6810</v>
      </c>
      <c r="D2929" s="141" t="s">
        <v>519</v>
      </c>
      <c r="E2929" s="499" t="s">
        <v>172</v>
      </c>
      <c r="F2929" s="499" t="s">
        <v>121</v>
      </c>
      <c r="G2929" s="384">
        <v>100000</v>
      </c>
      <c r="H2929" s="384">
        <v>100000</v>
      </c>
      <c r="I2929" s="14">
        <v>1</v>
      </c>
    </row>
    <row r="2930" spans="1:9" ht="30" x14ac:dyDescent="0.25">
      <c r="A2930" s="602"/>
      <c r="B2930" s="141"/>
      <c r="C2930" s="141" t="s">
        <v>6811</v>
      </c>
      <c r="D2930" s="141" t="s">
        <v>519</v>
      </c>
      <c r="E2930" s="499" t="s">
        <v>172</v>
      </c>
      <c r="F2930" s="499" t="s">
        <v>121</v>
      </c>
      <c r="G2930" s="384">
        <v>100000</v>
      </c>
      <c r="H2930" s="384">
        <v>100000</v>
      </c>
      <c r="I2930" s="14">
        <v>1</v>
      </c>
    </row>
    <row r="2931" spans="1:9" ht="30" x14ac:dyDescent="0.25">
      <c r="A2931" s="602"/>
      <c r="B2931" s="141"/>
      <c r="C2931" s="141" t="s">
        <v>6812</v>
      </c>
      <c r="D2931" s="141" t="s">
        <v>519</v>
      </c>
      <c r="E2931" s="499" t="s">
        <v>172</v>
      </c>
      <c r="F2931" s="499" t="s">
        <v>121</v>
      </c>
      <c r="G2931" s="384">
        <v>90000</v>
      </c>
      <c r="H2931" s="384">
        <v>90000</v>
      </c>
      <c r="I2931" s="14">
        <v>1</v>
      </c>
    </row>
    <row r="2932" spans="1:9" ht="30" x14ac:dyDescent="0.25">
      <c r="A2932" s="602"/>
      <c r="B2932" s="141"/>
      <c r="C2932" s="141" t="s">
        <v>6813</v>
      </c>
      <c r="D2932" s="141" t="s">
        <v>519</v>
      </c>
      <c r="E2932" s="499" t="s">
        <v>172</v>
      </c>
      <c r="F2932" s="499" t="s">
        <v>121</v>
      </c>
      <c r="G2932" s="384">
        <v>80000</v>
      </c>
      <c r="H2932" s="384">
        <v>80000</v>
      </c>
      <c r="I2932" s="14">
        <v>1</v>
      </c>
    </row>
    <row r="2933" spans="1:9" ht="30" x14ac:dyDescent="0.25">
      <c r="A2933" s="602"/>
      <c r="B2933" s="141"/>
      <c r="C2933" s="141" t="s">
        <v>6814</v>
      </c>
      <c r="D2933" s="141" t="s">
        <v>519</v>
      </c>
      <c r="E2933" s="499" t="s">
        <v>172</v>
      </c>
      <c r="F2933" s="499" t="s">
        <v>121</v>
      </c>
      <c r="G2933" s="384">
        <v>320000</v>
      </c>
      <c r="H2933" s="384">
        <v>320000</v>
      </c>
      <c r="I2933" s="14">
        <v>1</v>
      </c>
    </row>
    <row r="2934" spans="1:9" ht="30" x14ac:dyDescent="0.25">
      <c r="A2934" s="602"/>
      <c r="B2934" s="141"/>
      <c r="C2934" s="141" t="s">
        <v>6815</v>
      </c>
      <c r="D2934" s="141" t="s">
        <v>519</v>
      </c>
      <c r="E2934" s="499" t="s">
        <v>172</v>
      </c>
      <c r="F2934" s="499" t="s">
        <v>121</v>
      </c>
      <c r="G2934" s="384">
        <v>100000</v>
      </c>
      <c r="H2934" s="384">
        <v>100000</v>
      </c>
      <c r="I2934" s="14">
        <v>1</v>
      </c>
    </row>
    <row r="2935" spans="1:9" ht="30" x14ac:dyDescent="0.25">
      <c r="A2935" s="602"/>
      <c r="B2935" s="141"/>
      <c r="C2935" s="141" t="s">
        <v>6816</v>
      </c>
      <c r="D2935" s="141" t="s">
        <v>519</v>
      </c>
      <c r="E2935" s="499" t="s">
        <v>172</v>
      </c>
      <c r="F2935" s="499" t="s">
        <v>121</v>
      </c>
      <c r="G2935" s="384">
        <v>90000</v>
      </c>
      <c r="H2935" s="384">
        <v>90000</v>
      </c>
      <c r="I2935" s="14">
        <v>1</v>
      </c>
    </row>
    <row r="2936" spans="1:9" ht="30" x14ac:dyDescent="0.25">
      <c r="A2936" s="602"/>
      <c r="B2936" s="141"/>
      <c r="C2936" s="141" t="s">
        <v>6817</v>
      </c>
      <c r="D2936" s="141" t="s">
        <v>519</v>
      </c>
      <c r="E2936" s="499" t="s">
        <v>172</v>
      </c>
      <c r="F2936" s="499" t="s">
        <v>121</v>
      </c>
      <c r="G2936" s="384">
        <v>130000</v>
      </c>
      <c r="H2936" s="384">
        <v>130000</v>
      </c>
      <c r="I2936" s="14">
        <v>1</v>
      </c>
    </row>
    <row r="2937" spans="1:9" ht="30" x14ac:dyDescent="0.25">
      <c r="A2937" s="602"/>
      <c r="B2937" s="141"/>
      <c r="C2937" s="141" t="s">
        <v>6818</v>
      </c>
      <c r="D2937" s="141" t="s">
        <v>519</v>
      </c>
      <c r="E2937" s="499" t="s">
        <v>172</v>
      </c>
      <c r="F2937" s="499" t="s">
        <v>121</v>
      </c>
      <c r="G2937" s="384">
        <v>130000</v>
      </c>
      <c r="H2937" s="384">
        <v>130000</v>
      </c>
      <c r="I2937" s="14">
        <v>1</v>
      </c>
    </row>
    <row r="2938" spans="1:9" ht="30" x14ac:dyDescent="0.25">
      <c r="A2938" s="602"/>
      <c r="B2938" s="141"/>
      <c r="C2938" s="141" t="s">
        <v>6819</v>
      </c>
      <c r="D2938" s="141" t="s">
        <v>519</v>
      </c>
      <c r="E2938" s="499" t="s">
        <v>172</v>
      </c>
      <c r="F2938" s="499" t="s">
        <v>121</v>
      </c>
      <c r="G2938" s="384">
        <v>300000</v>
      </c>
      <c r="H2938" s="384">
        <v>300000</v>
      </c>
      <c r="I2938" s="14">
        <v>1</v>
      </c>
    </row>
    <row r="2939" spans="1:9" ht="30" x14ac:dyDescent="0.25">
      <c r="A2939" s="602"/>
      <c r="B2939" s="141"/>
      <c r="C2939" s="141" t="s">
        <v>6820</v>
      </c>
      <c r="D2939" s="141" t="s">
        <v>519</v>
      </c>
      <c r="E2939" s="499" t="s">
        <v>172</v>
      </c>
      <c r="F2939" s="499" t="s">
        <v>121</v>
      </c>
      <c r="G2939" s="384">
        <v>80000</v>
      </c>
      <c r="H2939" s="384">
        <v>80000</v>
      </c>
      <c r="I2939" s="14">
        <v>1</v>
      </c>
    </row>
    <row r="2940" spans="1:9" ht="30" x14ac:dyDescent="0.25">
      <c r="A2940" s="602"/>
      <c r="B2940" s="141"/>
      <c r="C2940" s="141" t="s">
        <v>6821</v>
      </c>
      <c r="D2940" s="141" t="s">
        <v>519</v>
      </c>
      <c r="E2940" s="499" t="s">
        <v>172</v>
      </c>
      <c r="F2940" s="499" t="s">
        <v>121</v>
      </c>
      <c r="G2940" s="384">
        <v>160000</v>
      </c>
      <c r="H2940" s="384">
        <v>160000</v>
      </c>
      <c r="I2940" s="14">
        <v>1</v>
      </c>
    </row>
    <row r="2941" spans="1:9" ht="30" x14ac:dyDescent="0.25">
      <c r="A2941" s="602"/>
      <c r="B2941" s="141"/>
      <c r="C2941" s="141" t="s">
        <v>6822</v>
      </c>
      <c r="D2941" s="141" t="s">
        <v>519</v>
      </c>
      <c r="E2941" s="499" t="s">
        <v>172</v>
      </c>
      <c r="F2941" s="499" t="s">
        <v>121</v>
      </c>
      <c r="G2941" s="384">
        <v>150000</v>
      </c>
      <c r="H2941" s="384">
        <v>150000</v>
      </c>
      <c r="I2941" s="14">
        <v>1</v>
      </c>
    </row>
    <row r="2942" spans="1:9" ht="30" x14ac:dyDescent="0.25">
      <c r="A2942" s="602"/>
      <c r="B2942" s="141"/>
      <c r="C2942" s="141" t="s">
        <v>6823</v>
      </c>
      <c r="D2942" s="141" t="s">
        <v>519</v>
      </c>
      <c r="E2942" s="499" t="s">
        <v>172</v>
      </c>
      <c r="F2942" s="499" t="s">
        <v>121</v>
      </c>
      <c r="G2942" s="384">
        <v>120000</v>
      </c>
      <c r="H2942" s="384">
        <v>120000</v>
      </c>
      <c r="I2942" s="14">
        <v>1</v>
      </c>
    </row>
    <row r="2943" spans="1:9" ht="30" x14ac:dyDescent="0.25">
      <c r="A2943" s="602"/>
      <c r="B2943" s="141"/>
      <c r="C2943" s="141" t="s">
        <v>6824</v>
      </c>
      <c r="D2943" s="141" t="s">
        <v>519</v>
      </c>
      <c r="E2943" s="499" t="s">
        <v>172</v>
      </c>
      <c r="F2943" s="499" t="s">
        <v>121</v>
      </c>
      <c r="G2943" s="384">
        <v>90000</v>
      </c>
      <c r="H2943" s="384">
        <v>90000</v>
      </c>
      <c r="I2943" s="14">
        <v>1</v>
      </c>
    </row>
    <row r="2944" spans="1:9" ht="30" x14ac:dyDescent="0.25">
      <c r="A2944" s="602"/>
      <c r="B2944" s="141"/>
      <c r="C2944" s="141" t="s">
        <v>6825</v>
      </c>
      <c r="D2944" s="141" t="s">
        <v>519</v>
      </c>
      <c r="E2944" s="499" t="s">
        <v>172</v>
      </c>
      <c r="F2944" s="499" t="s">
        <v>121</v>
      </c>
      <c r="G2944" s="384">
        <v>170000</v>
      </c>
      <c r="H2944" s="384">
        <v>170000</v>
      </c>
      <c r="I2944" s="14">
        <v>1</v>
      </c>
    </row>
    <row r="2945" spans="1:9" ht="30" x14ac:dyDescent="0.25">
      <c r="A2945" s="602"/>
      <c r="B2945" s="141"/>
      <c r="C2945" s="141" t="s">
        <v>6826</v>
      </c>
      <c r="D2945" s="141" t="s">
        <v>519</v>
      </c>
      <c r="E2945" s="499" t="s">
        <v>172</v>
      </c>
      <c r="F2945" s="499" t="s">
        <v>121</v>
      </c>
      <c r="G2945" s="384">
        <v>150000</v>
      </c>
      <c r="H2945" s="384">
        <v>150000</v>
      </c>
      <c r="I2945" s="14">
        <v>1</v>
      </c>
    </row>
    <row r="2946" spans="1:9" ht="30" x14ac:dyDescent="0.25">
      <c r="A2946" s="602"/>
      <c r="B2946" s="141"/>
      <c r="C2946" s="141" t="s">
        <v>6827</v>
      </c>
      <c r="D2946" s="141" t="s">
        <v>519</v>
      </c>
      <c r="E2946" s="499" t="s">
        <v>172</v>
      </c>
      <c r="F2946" s="499" t="s">
        <v>121</v>
      </c>
      <c r="G2946" s="384">
        <v>180000</v>
      </c>
      <c r="H2946" s="384">
        <v>180000</v>
      </c>
      <c r="I2946" s="14">
        <v>1</v>
      </c>
    </row>
    <row r="2947" spans="1:9" ht="45" x14ac:dyDescent="0.25">
      <c r="A2947" s="602"/>
      <c r="B2947" s="141"/>
      <c r="C2947" s="141" t="s">
        <v>1264</v>
      </c>
      <c r="D2947" s="141" t="s">
        <v>1265</v>
      </c>
      <c r="E2947" s="12" t="s">
        <v>126</v>
      </c>
      <c r="F2947" s="12" t="s">
        <v>121</v>
      </c>
      <c r="G2947" s="14">
        <v>180000</v>
      </c>
      <c r="H2947" s="14">
        <v>180000</v>
      </c>
      <c r="I2947" s="14">
        <v>1</v>
      </c>
    </row>
    <row r="2948" spans="1:9" ht="45" x14ac:dyDescent="0.25">
      <c r="A2948" s="602"/>
      <c r="B2948" s="141"/>
      <c r="C2948" s="141" t="s">
        <v>1266</v>
      </c>
      <c r="D2948" s="141" t="s">
        <v>1267</v>
      </c>
      <c r="E2948" s="12" t="s">
        <v>126</v>
      </c>
      <c r="F2948" s="12" t="s">
        <v>121</v>
      </c>
      <c r="G2948" s="14">
        <v>170000</v>
      </c>
      <c r="H2948" s="14">
        <v>170000</v>
      </c>
      <c r="I2948" s="14">
        <v>1</v>
      </c>
    </row>
    <row r="2949" spans="1:9" ht="45" x14ac:dyDescent="0.25">
      <c r="A2949" s="602"/>
      <c r="B2949" s="141"/>
      <c r="C2949" s="141" t="s">
        <v>1268</v>
      </c>
      <c r="D2949" s="141" t="s">
        <v>1269</v>
      </c>
      <c r="E2949" s="12" t="s">
        <v>126</v>
      </c>
      <c r="F2949" s="12" t="s">
        <v>121</v>
      </c>
      <c r="G2949" s="14">
        <v>190000</v>
      </c>
      <c r="H2949" s="14">
        <v>190000</v>
      </c>
      <c r="I2949" s="14">
        <v>1</v>
      </c>
    </row>
    <row r="2950" spans="1:9" ht="60" x14ac:dyDescent="0.25">
      <c r="A2950" s="602"/>
      <c r="B2950" s="141"/>
      <c r="C2950" s="141" t="s">
        <v>1270</v>
      </c>
      <c r="D2950" s="141" t="s">
        <v>1271</v>
      </c>
      <c r="E2950" s="12" t="s">
        <v>126</v>
      </c>
      <c r="F2950" s="12" t="s">
        <v>121</v>
      </c>
      <c r="G2950" s="14">
        <v>60000</v>
      </c>
      <c r="H2950" s="14">
        <v>60000</v>
      </c>
      <c r="I2950" s="14">
        <v>1</v>
      </c>
    </row>
    <row r="2951" spans="1:9" ht="60" x14ac:dyDescent="0.25">
      <c r="A2951" s="602"/>
      <c r="B2951" s="141"/>
      <c r="C2951" s="141" t="s">
        <v>1272</v>
      </c>
      <c r="D2951" s="141" t="s">
        <v>1273</v>
      </c>
      <c r="E2951" s="12" t="s">
        <v>149</v>
      </c>
      <c r="F2951" s="12" t="s">
        <v>121</v>
      </c>
      <c r="G2951" s="14">
        <v>20000</v>
      </c>
      <c r="H2951" s="14">
        <v>20000</v>
      </c>
      <c r="I2951" s="14">
        <v>1</v>
      </c>
    </row>
    <row r="2952" spans="1:9" ht="60" x14ac:dyDescent="0.25">
      <c r="A2952" s="602"/>
      <c r="B2952" s="141"/>
      <c r="C2952" s="141" t="s">
        <v>1274</v>
      </c>
      <c r="D2952" s="141" t="s">
        <v>1275</v>
      </c>
      <c r="E2952" s="12" t="s">
        <v>149</v>
      </c>
      <c r="F2952" s="12" t="s">
        <v>121</v>
      </c>
      <c r="G2952" s="14">
        <v>20000</v>
      </c>
      <c r="H2952" s="14">
        <v>20000</v>
      </c>
      <c r="I2952" s="14">
        <v>1</v>
      </c>
    </row>
    <row r="2953" spans="1:9" ht="60" x14ac:dyDescent="0.25">
      <c r="A2953" s="602"/>
      <c r="B2953" s="141"/>
      <c r="C2953" s="141" t="s">
        <v>1276</v>
      </c>
      <c r="D2953" s="141" t="s">
        <v>1277</v>
      </c>
      <c r="E2953" s="12" t="s">
        <v>149</v>
      </c>
      <c r="F2953" s="12" t="s">
        <v>121</v>
      </c>
      <c r="G2953" s="14">
        <v>20000</v>
      </c>
      <c r="H2953" s="14">
        <v>20000</v>
      </c>
      <c r="I2953" s="14">
        <v>1</v>
      </c>
    </row>
    <row r="2954" spans="1:9" ht="60" x14ac:dyDescent="0.25">
      <c r="A2954" s="602"/>
      <c r="B2954" s="141"/>
      <c r="C2954" s="141" t="s">
        <v>1278</v>
      </c>
      <c r="D2954" s="141" t="s">
        <v>1279</v>
      </c>
      <c r="E2954" s="12" t="s">
        <v>149</v>
      </c>
      <c r="F2954" s="12" t="s">
        <v>121</v>
      </c>
      <c r="G2954" s="14">
        <v>20000</v>
      </c>
      <c r="H2954" s="14">
        <v>20000</v>
      </c>
      <c r="I2954" s="14">
        <v>1</v>
      </c>
    </row>
    <row r="2955" spans="1:9" ht="60" x14ac:dyDescent="0.25">
      <c r="A2955" s="602"/>
      <c r="B2955" s="141"/>
      <c r="C2955" s="141" t="s">
        <v>1280</v>
      </c>
      <c r="D2955" s="141" t="s">
        <v>1281</v>
      </c>
      <c r="E2955" s="12" t="s">
        <v>149</v>
      </c>
      <c r="F2955" s="12" t="s">
        <v>121</v>
      </c>
      <c r="G2955" s="14">
        <v>20000</v>
      </c>
      <c r="H2955" s="14">
        <v>20000</v>
      </c>
      <c r="I2955" s="14">
        <v>1</v>
      </c>
    </row>
    <row r="2956" spans="1:9" ht="60" x14ac:dyDescent="0.25">
      <c r="A2956" s="602"/>
      <c r="B2956" s="141"/>
      <c r="C2956" s="141" t="s">
        <v>1282</v>
      </c>
      <c r="D2956" s="141" t="s">
        <v>1283</v>
      </c>
      <c r="E2956" s="12" t="s">
        <v>149</v>
      </c>
      <c r="F2956" s="12" t="s">
        <v>121</v>
      </c>
      <c r="G2956" s="14">
        <v>20000</v>
      </c>
      <c r="H2956" s="14">
        <v>20000</v>
      </c>
      <c r="I2956" s="14">
        <v>1</v>
      </c>
    </row>
    <row r="2957" spans="1:9" ht="60" x14ac:dyDescent="0.25">
      <c r="A2957" s="602"/>
      <c r="B2957" s="141"/>
      <c r="C2957" s="141" t="s">
        <v>1284</v>
      </c>
      <c r="D2957" s="141" t="s">
        <v>1285</v>
      </c>
      <c r="E2957" s="12" t="s">
        <v>149</v>
      </c>
      <c r="F2957" s="12" t="s">
        <v>121</v>
      </c>
      <c r="G2957" s="14">
        <v>20000</v>
      </c>
      <c r="H2957" s="14">
        <v>20000</v>
      </c>
      <c r="I2957" s="14">
        <v>1</v>
      </c>
    </row>
    <row r="2958" spans="1:9" ht="60" x14ac:dyDescent="0.25">
      <c r="A2958" s="602"/>
      <c r="B2958" s="141"/>
      <c r="C2958" s="141" t="s">
        <v>1286</v>
      </c>
      <c r="D2958" s="141" t="s">
        <v>1287</v>
      </c>
      <c r="E2958" s="12" t="s">
        <v>149</v>
      </c>
      <c r="F2958" s="12" t="s">
        <v>121</v>
      </c>
      <c r="G2958" s="14">
        <v>20000</v>
      </c>
      <c r="H2958" s="14">
        <v>20000</v>
      </c>
      <c r="I2958" s="14">
        <v>1</v>
      </c>
    </row>
    <row r="2959" spans="1:9" ht="60" x14ac:dyDescent="0.25">
      <c r="A2959" s="602"/>
      <c r="B2959" s="141"/>
      <c r="C2959" s="141" t="s">
        <v>1288</v>
      </c>
      <c r="D2959" s="141" t="s">
        <v>1289</v>
      </c>
      <c r="E2959" s="12" t="s">
        <v>149</v>
      </c>
      <c r="F2959" s="12" t="s">
        <v>121</v>
      </c>
      <c r="G2959" s="14">
        <v>20000</v>
      </c>
      <c r="H2959" s="14">
        <v>20000</v>
      </c>
      <c r="I2959" s="14">
        <v>1</v>
      </c>
    </row>
    <row r="2960" spans="1:9" ht="60" x14ac:dyDescent="0.25">
      <c r="A2960" s="602"/>
      <c r="B2960" s="141"/>
      <c r="C2960" s="141" t="s">
        <v>1290</v>
      </c>
      <c r="D2960" s="141" t="s">
        <v>1291</v>
      </c>
      <c r="E2960" s="12" t="s">
        <v>149</v>
      </c>
      <c r="F2960" s="12" t="s">
        <v>121</v>
      </c>
      <c r="G2960" s="14">
        <v>20000</v>
      </c>
      <c r="H2960" s="14">
        <v>20000</v>
      </c>
      <c r="I2960" s="14">
        <v>1</v>
      </c>
    </row>
    <row r="2961" spans="1:9" ht="60" x14ac:dyDescent="0.25">
      <c r="A2961" s="602"/>
      <c r="B2961" s="141"/>
      <c r="C2961" s="141" t="s">
        <v>1292</v>
      </c>
      <c r="D2961" s="141" t="s">
        <v>1293</v>
      </c>
      <c r="E2961" s="12" t="s">
        <v>149</v>
      </c>
      <c r="F2961" s="12" t="s">
        <v>121</v>
      </c>
      <c r="G2961" s="14">
        <v>20000</v>
      </c>
      <c r="H2961" s="14">
        <v>20000</v>
      </c>
      <c r="I2961" s="14">
        <v>1</v>
      </c>
    </row>
    <row r="2962" spans="1:9" ht="30" x14ac:dyDescent="0.25">
      <c r="A2962" s="602"/>
      <c r="B2962" s="141"/>
      <c r="C2962" s="141" t="s">
        <v>5832</v>
      </c>
      <c r="D2962" s="141" t="s">
        <v>5833</v>
      </c>
      <c r="E2962" s="312" t="s">
        <v>172</v>
      </c>
      <c r="F2962" s="312" t="s">
        <v>121</v>
      </c>
      <c r="G2962" s="14">
        <v>2000000</v>
      </c>
      <c r="H2962" s="14">
        <v>2000000</v>
      </c>
      <c r="I2962" s="14">
        <v>1</v>
      </c>
    </row>
    <row r="2963" spans="1:9" ht="60" x14ac:dyDescent="0.25">
      <c r="A2963" s="602"/>
      <c r="B2963" s="141"/>
      <c r="C2963" s="141" t="s">
        <v>1294</v>
      </c>
      <c r="D2963" s="141" t="s">
        <v>1295</v>
      </c>
      <c r="E2963" s="12" t="s">
        <v>149</v>
      </c>
      <c r="F2963" s="12" t="s">
        <v>121</v>
      </c>
      <c r="G2963" s="14">
        <v>20000</v>
      </c>
      <c r="H2963" s="14">
        <v>20000</v>
      </c>
      <c r="I2963" s="14">
        <v>1</v>
      </c>
    </row>
    <row r="2964" spans="1:9" ht="60" x14ac:dyDescent="0.25">
      <c r="A2964" s="602"/>
      <c r="B2964" s="141"/>
      <c r="C2964" s="141" t="s">
        <v>1296</v>
      </c>
      <c r="D2964" s="141" t="s">
        <v>1297</v>
      </c>
      <c r="E2964" s="12" t="s">
        <v>149</v>
      </c>
      <c r="F2964" s="12" t="s">
        <v>121</v>
      </c>
      <c r="G2964" s="14">
        <v>20000</v>
      </c>
      <c r="H2964" s="14">
        <v>20000</v>
      </c>
      <c r="I2964" s="14">
        <v>1</v>
      </c>
    </row>
    <row r="2965" spans="1:9" ht="60" x14ac:dyDescent="0.25">
      <c r="A2965" s="602"/>
      <c r="B2965" s="141"/>
      <c r="C2965" s="141" t="s">
        <v>1298</v>
      </c>
      <c r="D2965" s="141" t="s">
        <v>1299</v>
      </c>
      <c r="E2965" s="12" t="s">
        <v>149</v>
      </c>
      <c r="F2965" s="12" t="s">
        <v>121</v>
      </c>
      <c r="G2965" s="14">
        <v>20000</v>
      </c>
      <c r="H2965" s="14">
        <v>20000</v>
      </c>
      <c r="I2965" s="14">
        <v>1</v>
      </c>
    </row>
    <row r="2966" spans="1:9" ht="60" x14ac:dyDescent="0.25">
      <c r="A2966" s="602"/>
      <c r="B2966" s="141"/>
      <c r="C2966" s="141" t="s">
        <v>1300</v>
      </c>
      <c r="D2966" s="141" t="s">
        <v>1301</v>
      </c>
      <c r="E2966" s="12" t="s">
        <v>149</v>
      </c>
      <c r="F2966" s="12" t="s">
        <v>121</v>
      </c>
      <c r="G2966" s="14">
        <v>20000</v>
      </c>
      <c r="H2966" s="14">
        <v>20000</v>
      </c>
      <c r="I2966" s="14">
        <v>1</v>
      </c>
    </row>
    <row r="2967" spans="1:9" ht="60" x14ac:dyDescent="0.25">
      <c r="A2967" s="602"/>
      <c r="B2967" s="141"/>
      <c r="C2967" s="141" t="s">
        <v>1302</v>
      </c>
      <c r="D2967" s="141" t="s">
        <v>1303</v>
      </c>
      <c r="E2967" s="12" t="s">
        <v>149</v>
      </c>
      <c r="F2967" s="12" t="s">
        <v>121</v>
      </c>
      <c r="G2967" s="14">
        <v>20000</v>
      </c>
      <c r="H2967" s="14">
        <v>20000</v>
      </c>
      <c r="I2967" s="14">
        <v>1</v>
      </c>
    </row>
    <row r="2968" spans="1:9" ht="60" x14ac:dyDescent="0.25">
      <c r="A2968" s="602"/>
      <c r="B2968" s="141"/>
      <c r="C2968" s="141" t="s">
        <v>1304</v>
      </c>
      <c r="D2968" s="141" t="s">
        <v>1305</v>
      </c>
      <c r="E2968" s="12" t="s">
        <v>149</v>
      </c>
      <c r="F2968" s="12" t="s">
        <v>121</v>
      </c>
      <c r="G2968" s="14">
        <v>20000</v>
      </c>
      <c r="H2968" s="14">
        <v>20000</v>
      </c>
      <c r="I2968" s="14">
        <v>1</v>
      </c>
    </row>
    <row r="2969" spans="1:9" ht="60" x14ac:dyDescent="0.25">
      <c r="A2969" s="602"/>
      <c r="B2969" s="141"/>
      <c r="C2969" s="141" t="s">
        <v>1306</v>
      </c>
      <c r="D2969" s="141" t="s">
        <v>1307</v>
      </c>
      <c r="E2969" s="12" t="s">
        <v>149</v>
      </c>
      <c r="F2969" s="12" t="s">
        <v>121</v>
      </c>
      <c r="G2969" s="14">
        <v>20000</v>
      </c>
      <c r="H2969" s="14">
        <v>20000</v>
      </c>
      <c r="I2969" s="14">
        <v>1</v>
      </c>
    </row>
    <row r="2970" spans="1:9" ht="60" x14ac:dyDescent="0.25">
      <c r="A2970" s="602"/>
      <c r="B2970" s="141"/>
      <c r="C2970" s="141" t="s">
        <v>1308</v>
      </c>
      <c r="D2970" s="141" t="s">
        <v>1309</v>
      </c>
      <c r="E2970" s="12" t="s">
        <v>149</v>
      </c>
      <c r="F2970" s="12" t="s">
        <v>121</v>
      </c>
      <c r="G2970" s="14">
        <v>20000</v>
      </c>
      <c r="H2970" s="14">
        <v>20000</v>
      </c>
      <c r="I2970" s="14">
        <v>1</v>
      </c>
    </row>
    <row r="2971" spans="1:9" ht="60" x14ac:dyDescent="0.25">
      <c r="A2971" s="602"/>
      <c r="B2971" s="141"/>
      <c r="C2971" s="141" t="s">
        <v>1310</v>
      </c>
      <c r="D2971" s="141" t="s">
        <v>1311</v>
      </c>
      <c r="E2971" s="12" t="s">
        <v>149</v>
      </c>
      <c r="F2971" s="12" t="s">
        <v>121</v>
      </c>
      <c r="G2971" s="14">
        <v>20000</v>
      </c>
      <c r="H2971" s="14">
        <v>20000</v>
      </c>
      <c r="I2971" s="14">
        <v>1</v>
      </c>
    </row>
    <row r="2972" spans="1:9" ht="30" x14ac:dyDescent="0.25">
      <c r="A2972" s="602"/>
      <c r="B2972" s="141"/>
      <c r="C2972" s="141" t="s">
        <v>6609</v>
      </c>
      <c r="D2972" s="141" t="s">
        <v>519</v>
      </c>
      <c r="E2972" s="451" t="s">
        <v>149</v>
      </c>
      <c r="F2972" s="451" t="s">
        <v>121</v>
      </c>
      <c r="G2972" s="460">
        <v>2500000</v>
      </c>
      <c r="H2972" s="460">
        <v>2500000</v>
      </c>
      <c r="I2972" s="14">
        <v>1</v>
      </c>
    </row>
    <row r="2973" spans="1:9" ht="60" x14ac:dyDescent="0.25">
      <c r="A2973" s="602"/>
      <c r="B2973" s="141"/>
      <c r="C2973" s="141" t="s">
        <v>1312</v>
      </c>
      <c r="D2973" s="141" t="s">
        <v>1313</v>
      </c>
      <c r="E2973" s="12" t="s">
        <v>149</v>
      </c>
      <c r="F2973" s="12" t="s">
        <v>121</v>
      </c>
      <c r="G2973" s="14">
        <v>20000</v>
      </c>
      <c r="H2973" s="14">
        <v>20000</v>
      </c>
      <c r="I2973" s="14">
        <v>1</v>
      </c>
    </row>
    <row r="2974" spans="1:9" ht="60" x14ac:dyDescent="0.25">
      <c r="A2974" s="602"/>
      <c r="B2974" s="141"/>
      <c r="C2974" s="141" t="s">
        <v>1314</v>
      </c>
      <c r="D2974" s="141" t="s">
        <v>1315</v>
      </c>
      <c r="E2974" s="12" t="s">
        <v>149</v>
      </c>
      <c r="F2974" s="12" t="s">
        <v>121</v>
      </c>
      <c r="G2974" s="14">
        <v>20000</v>
      </c>
      <c r="H2974" s="14">
        <v>20000</v>
      </c>
      <c r="I2974" s="14">
        <v>1</v>
      </c>
    </row>
    <row r="2975" spans="1:9" ht="60" x14ac:dyDescent="0.25">
      <c r="A2975" s="602"/>
      <c r="B2975" s="141"/>
      <c r="C2975" s="141" t="s">
        <v>1316</v>
      </c>
      <c r="D2975" s="141" t="s">
        <v>1317</v>
      </c>
      <c r="E2975" s="12" t="s">
        <v>149</v>
      </c>
      <c r="F2975" s="12" t="s">
        <v>121</v>
      </c>
      <c r="G2975" s="14">
        <v>20000</v>
      </c>
      <c r="H2975" s="14">
        <v>20000</v>
      </c>
      <c r="I2975" s="14">
        <v>1</v>
      </c>
    </row>
    <row r="2976" spans="1:9" ht="60" x14ac:dyDescent="0.25">
      <c r="A2976" s="602"/>
      <c r="B2976" s="141"/>
      <c r="C2976" s="141" t="s">
        <v>1318</v>
      </c>
      <c r="D2976" s="141" t="s">
        <v>1319</v>
      </c>
      <c r="E2976" s="12" t="s">
        <v>149</v>
      </c>
      <c r="F2976" s="12" t="s">
        <v>121</v>
      </c>
      <c r="G2976" s="14">
        <v>20000</v>
      </c>
      <c r="H2976" s="14">
        <v>20000</v>
      </c>
      <c r="I2976" s="14">
        <v>1</v>
      </c>
    </row>
    <row r="2977" spans="1:9" ht="60" x14ac:dyDescent="0.25">
      <c r="A2977" s="602"/>
      <c r="B2977" s="141"/>
      <c r="C2977" s="141" t="s">
        <v>1320</v>
      </c>
      <c r="D2977" s="141" t="s">
        <v>1321</v>
      </c>
      <c r="E2977" s="12" t="s">
        <v>149</v>
      </c>
      <c r="F2977" s="12" t="s">
        <v>121</v>
      </c>
      <c r="G2977" s="14">
        <v>20000</v>
      </c>
      <c r="H2977" s="14">
        <v>20000</v>
      </c>
      <c r="I2977" s="14">
        <v>1</v>
      </c>
    </row>
    <row r="2978" spans="1:9" ht="60" x14ac:dyDescent="0.25">
      <c r="A2978" s="602"/>
      <c r="B2978" s="141"/>
      <c r="C2978" s="141" t="s">
        <v>1322</v>
      </c>
      <c r="D2978" s="141" t="s">
        <v>1323</v>
      </c>
      <c r="E2978" s="12" t="s">
        <v>149</v>
      </c>
      <c r="F2978" s="12" t="s">
        <v>121</v>
      </c>
      <c r="G2978" s="14">
        <v>20000</v>
      </c>
      <c r="H2978" s="14">
        <v>20000</v>
      </c>
      <c r="I2978" s="14">
        <v>1</v>
      </c>
    </row>
    <row r="2979" spans="1:9" ht="60" x14ac:dyDescent="0.25">
      <c r="A2979" s="602"/>
      <c r="B2979" s="141"/>
      <c r="C2979" s="141" t="s">
        <v>1324</v>
      </c>
      <c r="D2979" s="141" t="s">
        <v>1325</v>
      </c>
      <c r="E2979" s="12" t="s">
        <v>149</v>
      </c>
      <c r="F2979" s="12" t="s">
        <v>121</v>
      </c>
      <c r="G2979" s="14">
        <v>20000</v>
      </c>
      <c r="H2979" s="14">
        <v>20000</v>
      </c>
      <c r="I2979" s="14">
        <v>1</v>
      </c>
    </row>
    <row r="2980" spans="1:9" ht="60" x14ac:dyDescent="0.25">
      <c r="A2980" s="602"/>
      <c r="B2980" s="141"/>
      <c r="C2980" s="141" t="s">
        <v>1326</v>
      </c>
      <c r="D2980" s="141" t="s">
        <v>1327</v>
      </c>
      <c r="E2980" s="12" t="s">
        <v>149</v>
      </c>
      <c r="F2980" s="12" t="s">
        <v>121</v>
      </c>
      <c r="G2980" s="14">
        <v>20000</v>
      </c>
      <c r="H2980" s="14">
        <v>20000</v>
      </c>
      <c r="I2980" s="14">
        <v>1</v>
      </c>
    </row>
    <row r="2981" spans="1:9" ht="30" x14ac:dyDescent="0.25">
      <c r="A2981" s="602"/>
      <c r="B2981" s="141"/>
      <c r="C2981" s="141" t="s">
        <v>5725</v>
      </c>
      <c r="D2981" s="141" t="s">
        <v>519</v>
      </c>
      <c r="E2981" s="276" t="s">
        <v>172</v>
      </c>
      <c r="F2981" s="276" t="s">
        <v>121</v>
      </c>
      <c r="G2981" s="14">
        <v>2000000</v>
      </c>
      <c r="H2981" s="14">
        <f>G2981*I2981</f>
        <v>2000000</v>
      </c>
      <c r="I2981" s="14">
        <v>1</v>
      </c>
    </row>
    <row r="2982" spans="1:9" ht="60" x14ac:dyDescent="0.25">
      <c r="A2982" s="602"/>
      <c r="B2982" s="141"/>
      <c r="C2982" s="141" t="s">
        <v>1328</v>
      </c>
      <c r="D2982" s="141" t="s">
        <v>1329</v>
      </c>
      <c r="E2982" s="12" t="s">
        <v>149</v>
      </c>
      <c r="F2982" s="12" t="s">
        <v>121</v>
      </c>
      <c r="G2982" s="14">
        <v>20000</v>
      </c>
      <c r="H2982" s="14">
        <v>20000</v>
      </c>
      <c r="I2982" s="14">
        <v>1</v>
      </c>
    </row>
    <row r="2983" spans="1:9" ht="60" x14ac:dyDescent="0.25">
      <c r="A2983" s="602"/>
      <c r="B2983" s="141"/>
      <c r="C2983" s="141" t="s">
        <v>1330</v>
      </c>
      <c r="D2983" s="141" t="s">
        <v>1331</v>
      </c>
      <c r="E2983" s="12" t="s">
        <v>149</v>
      </c>
      <c r="F2983" s="12" t="s">
        <v>121</v>
      </c>
      <c r="G2983" s="14">
        <v>20000</v>
      </c>
      <c r="H2983" s="14">
        <v>20000</v>
      </c>
      <c r="I2983" s="14">
        <v>1</v>
      </c>
    </row>
    <row r="2984" spans="1:9" ht="60" x14ac:dyDescent="0.25">
      <c r="A2984" s="602"/>
      <c r="B2984" s="141"/>
      <c r="C2984" s="141" t="s">
        <v>1332</v>
      </c>
      <c r="D2984" s="141" t="s">
        <v>1333</v>
      </c>
      <c r="E2984" s="12" t="s">
        <v>149</v>
      </c>
      <c r="F2984" s="12" t="s">
        <v>121</v>
      </c>
      <c r="G2984" s="14">
        <v>20000</v>
      </c>
      <c r="H2984" s="14">
        <v>20000</v>
      </c>
      <c r="I2984" s="14">
        <v>1</v>
      </c>
    </row>
    <row r="2985" spans="1:9" ht="60" x14ac:dyDescent="0.25">
      <c r="A2985" s="602"/>
      <c r="B2985" s="141"/>
      <c r="C2985" s="141" t="s">
        <v>1334</v>
      </c>
      <c r="D2985" s="141" t="s">
        <v>1335</v>
      </c>
      <c r="E2985" s="12" t="s">
        <v>149</v>
      </c>
      <c r="F2985" s="12" t="s">
        <v>121</v>
      </c>
      <c r="G2985" s="14">
        <v>20000</v>
      </c>
      <c r="H2985" s="14">
        <v>20000</v>
      </c>
      <c r="I2985" s="14">
        <v>1</v>
      </c>
    </row>
    <row r="2986" spans="1:9" ht="60" x14ac:dyDescent="0.25">
      <c r="A2986" s="602"/>
      <c r="B2986" s="141"/>
      <c r="C2986" s="141" t="s">
        <v>1336</v>
      </c>
      <c r="D2986" s="141" t="s">
        <v>1337</v>
      </c>
      <c r="E2986" s="12" t="s">
        <v>149</v>
      </c>
      <c r="F2986" s="12" t="s">
        <v>121</v>
      </c>
      <c r="G2986" s="14">
        <v>20000</v>
      </c>
      <c r="H2986" s="14">
        <v>20000</v>
      </c>
      <c r="I2986" s="14">
        <v>1</v>
      </c>
    </row>
    <row r="2987" spans="1:9" ht="60" x14ac:dyDescent="0.25">
      <c r="A2987" s="602"/>
      <c r="B2987" s="141"/>
      <c r="C2987" s="141" t="s">
        <v>1338</v>
      </c>
      <c r="D2987" s="141" t="s">
        <v>1339</v>
      </c>
      <c r="E2987" s="12" t="s">
        <v>149</v>
      </c>
      <c r="F2987" s="12" t="s">
        <v>121</v>
      </c>
      <c r="G2987" s="14">
        <v>20000</v>
      </c>
      <c r="H2987" s="14">
        <v>20000</v>
      </c>
      <c r="I2987" s="14">
        <v>1</v>
      </c>
    </row>
    <row r="2988" spans="1:9" ht="60" x14ac:dyDescent="0.25">
      <c r="A2988" s="602"/>
      <c r="B2988" s="141"/>
      <c r="C2988" s="141" t="s">
        <v>1340</v>
      </c>
      <c r="D2988" s="141" t="s">
        <v>1341</v>
      </c>
      <c r="E2988" s="12" t="s">
        <v>149</v>
      </c>
      <c r="F2988" s="12" t="s">
        <v>121</v>
      </c>
      <c r="G2988" s="14">
        <v>20000</v>
      </c>
      <c r="H2988" s="14">
        <v>20000</v>
      </c>
      <c r="I2988" s="14">
        <v>1</v>
      </c>
    </row>
    <row r="2989" spans="1:9" ht="60" x14ac:dyDescent="0.25">
      <c r="A2989" s="602"/>
      <c r="B2989" s="141"/>
      <c r="C2989" s="141" t="s">
        <v>1342</v>
      </c>
      <c r="D2989" s="141" t="s">
        <v>1343</v>
      </c>
      <c r="E2989" s="12" t="s">
        <v>149</v>
      </c>
      <c r="F2989" s="12" t="s">
        <v>121</v>
      </c>
      <c r="G2989" s="14">
        <v>20000</v>
      </c>
      <c r="H2989" s="14">
        <v>20000</v>
      </c>
      <c r="I2989" s="14">
        <v>1</v>
      </c>
    </row>
    <row r="2990" spans="1:9" ht="60" x14ac:dyDescent="0.25">
      <c r="A2990" s="602"/>
      <c r="B2990" s="141"/>
      <c r="C2990" s="141" t="s">
        <v>1344</v>
      </c>
      <c r="D2990" s="141" t="s">
        <v>1345</v>
      </c>
      <c r="E2990" s="12" t="s">
        <v>149</v>
      </c>
      <c r="F2990" s="12" t="s">
        <v>121</v>
      </c>
      <c r="G2990" s="14">
        <v>20000</v>
      </c>
      <c r="H2990" s="14">
        <v>20000</v>
      </c>
      <c r="I2990" s="14">
        <v>1</v>
      </c>
    </row>
    <row r="2991" spans="1:9" ht="60" x14ac:dyDescent="0.25">
      <c r="A2991" s="602"/>
      <c r="B2991" s="141"/>
      <c r="C2991" s="141" t="s">
        <v>1346</v>
      </c>
      <c r="D2991" s="141" t="s">
        <v>1347</v>
      </c>
      <c r="E2991" s="12" t="s">
        <v>149</v>
      </c>
      <c r="F2991" s="12" t="s">
        <v>121</v>
      </c>
      <c r="G2991" s="14">
        <v>20000</v>
      </c>
      <c r="H2991" s="14">
        <v>20000</v>
      </c>
      <c r="I2991" s="14">
        <v>1</v>
      </c>
    </row>
    <row r="2992" spans="1:9" ht="60" x14ac:dyDescent="0.25">
      <c r="A2992" s="602"/>
      <c r="B2992" s="141"/>
      <c r="C2992" s="141" t="s">
        <v>1348</v>
      </c>
      <c r="D2992" s="141" t="s">
        <v>1349</v>
      </c>
      <c r="E2992" s="12" t="s">
        <v>149</v>
      </c>
      <c r="F2992" s="12" t="s">
        <v>121</v>
      </c>
      <c r="G2992" s="14">
        <v>20000</v>
      </c>
      <c r="H2992" s="14">
        <v>20000</v>
      </c>
      <c r="I2992" s="14">
        <v>1</v>
      </c>
    </row>
    <row r="2993" spans="1:9" ht="60" x14ac:dyDescent="0.25">
      <c r="A2993" s="602"/>
      <c r="B2993" s="141"/>
      <c r="C2993" s="141" t="s">
        <v>1350</v>
      </c>
      <c r="D2993" s="141" t="s">
        <v>1351</v>
      </c>
      <c r="E2993" s="12" t="s">
        <v>149</v>
      </c>
      <c r="F2993" s="12" t="s">
        <v>121</v>
      </c>
      <c r="G2993" s="14">
        <v>20000</v>
      </c>
      <c r="H2993" s="14">
        <v>20000</v>
      </c>
      <c r="I2993" s="14">
        <v>1</v>
      </c>
    </row>
    <row r="2994" spans="1:9" ht="60" x14ac:dyDescent="0.25">
      <c r="A2994" s="602"/>
      <c r="B2994" s="141"/>
      <c r="C2994" s="141" t="s">
        <v>1352</v>
      </c>
      <c r="D2994" s="141" t="s">
        <v>1353</v>
      </c>
      <c r="E2994" s="12" t="s">
        <v>149</v>
      </c>
      <c r="F2994" s="12" t="s">
        <v>121</v>
      </c>
      <c r="G2994" s="14">
        <v>20000</v>
      </c>
      <c r="H2994" s="14">
        <v>20000</v>
      </c>
      <c r="I2994" s="14">
        <v>1</v>
      </c>
    </row>
    <row r="2995" spans="1:9" ht="60" x14ac:dyDescent="0.25">
      <c r="A2995" s="602"/>
      <c r="B2995" s="141"/>
      <c r="C2995" s="141" t="s">
        <v>1354</v>
      </c>
      <c r="D2995" s="141" t="s">
        <v>1355</v>
      </c>
      <c r="E2995" s="12" t="s">
        <v>149</v>
      </c>
      <c r="F2995" s="12" t="s">
        <v>121</v>
      </c>
      <c r="G2995" s="14">
        <v>20000</v>
      </c>
      <c r="H2995" s="14">
        <v>20000</v>
      </c>
      <c r="I2995" s="14">
        <v>1</v>
      </c>
    </row>
    <row r="2996" spans="1:9" ht="60" x14ac:dyDescent="0.25">
      <c r="A2996" s="602"/>
      <c r="B2996" s="141"/>
      <c r="C2996" s="141" t="s">
        <v>1356</v>
      </c>
      <c r="D2996" s="141" t="s">
        <v>1357</v>
      </c>
      <c r="E2996" s="12" t="s">
        <v>149</v>
      </c>
      <c r="F2996" s="12" t="s">
        <v>121</v>
      </c>
      <c r="G2996" s="14">
        <v>20000</v>
      </c>
      <c r="H2996" s="14">
        <v>20000</v>
      </c>
      <c r="I2996" s="14">
        <v>1</v>
      </c>
    </row>
    <row r="2997" spans="1:9" ht="60" x14ac:dyDescent="0.25">
      <c r="A2997" s="602"/>
      <c r="B2997" s="141"/>
      <c r="C2997" s="141" t="s">
        <v>1358</v>
      </c>
      <c r="D2997" s="141" t="s">
        <v>1359</v>
      </c>
      <c r="E2997" s="12" t="s">
        <v>149</v>
      </c>
      <c r="F2997" s="12" t="s">
        <v>121</v>
      </c>
      <c r="G2997" s="14">
        <v>20000</v>
      </c>
      <c r="H2997" s="14">
        <v>20000</v>
      </c>
      <c r="I2997" s="14">
        <v>1</v>
      </c>
    </row>
    <row r="2998" spans="1:9" ht="60" x14ac:dyDescent="0.25">
      <c r="A2998" s="602"/>
      <c r="B2998" s="141"/>
      <c r="C2998" s="141" t="s">
        <v>1360</v>
      </c>
      <c r="D2998" s="141" t="s">
        <v>1361</v>
      </c>
      <c r="E2998" s="12" t="s">
        <v>149</v>
      </c>
      <c r="F2998" s="12" t="s">
        <v>121</v>
      </c>
      <c r="G2998" s="14">
        <v>20000</v>
      </c>
      <c r="H2998" s="14">
        <v>20000</v>
      </c>
      <c r="I2998" s="14">
        <v>1</v>
      </c>
    </row>
    <row r="2999" spans="1:9" ht="60" x14ac:dyDescent="0.25">
      <c r="A2999" s="602"/>
      <c r="B2999" s="141"/>
      <c r="C2999" s="141" t="s">
        <v>1362</v>
      </c>
      <c r="D2999" s="141" t="s">
        <v>1363</v>
      </c>
      <c r="E2999" s="12" t="s">
        <v>149</v>
      </c>
      <c r="F2999" s="12" t="s">
        <v>121</v>
      </c>
      <c r="G2999" s="14">
        <v>20000</v>
      </c>
      <c r="H2999" s="14">
        <v>20000</v>
      </c>
      <c r="I2999" s="14">
        <v>1</v>
      </c>
    </row>
    <row r="3000" spans="1:9" ht="60" x14ac:dyDescent="0.25">
      <c r="A3000" s="602"/>
      <c r="B3000" s="141"/>
      <c r="C3000" s="141" t="s">
        <v>1364</v>
      </c>
      <c r="D3000" s="141" t="s">
        <v>1365</v>
      </c>
      <c r="E3000" s="12" t="s">
        <v>149</v>
      </c>
      <c r="F3000" s="12" t="s">
        <v>121</v>
      </c>
      <c r="G3000" s="14">
        <v>20000</v>
      </c>
      <c r="H3000" s="14">
        <v>20000</v>
      </c>
      <c r="I3000" s="14">
        <v>1</v>
      </c>
    </row>
    <row r="3001" spans="1:9" ht="60" x14ac:dyDescent="0.25">
      <c r="A3001" s="602"/>
      <c r="B3001" s="141"/>
      <c r="C3001" s="141" t="s">
        <v>1366</v>
      </c>
      <c r="D3001" s="141" t="s">
        <v>1367</v>
      </c>
      <c r="E3001" s="12" t="s">
        <v>149</v>
      </c>
      <c r="F3001" s="12" t="s">
        <v>121</v>
      </c>
      <c r="G3001" s="14">
        <v>20000</v>
      </c>
      <c r="H3001" s="14">
        <v>20000</v>
      </c>
      <c r="I3001" s="14">
        <v>1</v>
      </c>
    </row>
    <row r="3002" spans="1:9" ht="60" x14ac:dyDescent="0.25">
      <c r="A3002" s="602"/>
      <c r="B3002" s="141"/>
      <c r="C3002" s="141" t="s">
        <v>1368</v>
      </c>
      <c r="D3002" s="141" t="s">
        <v>1369</v>
      </c>
      <c r="E3002" s="12" t="s">
        <v>149</v>
      </c>
      <c r="F3002" s="12" t="s">
        <v>121</v>
      </c>
      <c r="G3002" s="14">
        <v>20000</v>
      </c>
      <c r="H3002" s="14">
        <v>20000</v>
      </c>
      <c r="I3002" s="14">
        <v>1</v>
      </c>
    </row>
    <row r="3003" spans="1:9" ht="60" x14ac:dyDescent="0.25">
      <c r="A3003" s="602"/>
      <c r="B3003" s="141"/>
      <c r="C3003" s="141" t="s">
        <v>1370</v>
      </c>
      <c r="D3003" s="141" t="s">
        <v>1371</v>
      </c>
      <c r="E3003" s="12" t="s">
        <v>149</v>
      </c>
      <c r="F3003" s="12" t="s">
        <v>121</v>
      </c>
      <c r="G3003" s="14">
        <v>20000</v>
      </c>
      <c r="H3003" s="14">
        <v>20000</v>
      </c>
      <c r="I3003" s="14">
        <v>1</v>
      </c>
    </row>
    <row r="3004" spans="1:9" ht="60" x14ac:dyDescent="0.25">
      <c r="A3004" s="602"/>
      <c r="B3004" s="141"/>
      <c r="C3004" s="141" t="s">
        <v>1372</v>
      </c>
      <c r="D3004" s="141" t="s">
        <v>1373</v>
      </c>
      <c r="E3004" s="12" t="s">
        <v>149</v>
      </c>
      <c r="F3004" s="12" t="s">
        <v>121</v>
      </c>
      <c r="G3004" s="14">
        <v>20000</v>
      </c>
      <c r="H3004" s="14">
        <v>20000</v>
      </c>
      <c r="I3004" s="14">
        <v>1</v>
      </c>
    </row>
    <row r="3005" spans="1:9" ht="60" x14ac:dyDescent="0.25">
      <c r="A3005" s="602"/>
      <c r="B3005" s="141"/>
      <c r="C3005" s="141" t="s">
        <v>1374</v>
      </c>
      <c r="D3005" s="141" t="s">
        <v>1375</v>
      </c>
      <c r="E3005" s="12" t="s">
        <v>149</v>
      </c>
      <c r="F3005" s="12" t="s">
        <v>121</v>
      </c>
      <c r="G3005" s="14">
        <v>20000</v>
      </c>
      <c r="H3005" s="14">
        <v>20000</v>
      </c>
      <c r="I3005" s="14">
        <v>1</v>
      </c>
    </row>
    <row r="3006" spans="1:9" ht="60" x14ac:dyDescent="0.25">
      <c r="A3006" s="602"/>
      <c r="B3006" s="141"/>
      <c r="C3006" s="141" t="s">
        <v>1376</v>
      </c>
      <c r="D3006" s="141" t="s">
        <v>1377</v>
      </c>
      <c r="E3006" s="12" t="s">
        <v>149</v>
      </c>
      <c r="F3006" s="12" t="s">
        <v>121</v>
      </c>
      <c r="G3006" s="14">
        <v>20000</v>
      </c>
      <c r="H3006" s="14">
        <v>20000</v>
      </c>
      <c r="I3006" s="14">
        <v>1</v>
      </c>
    </row>
    <row r="3007" spans="1:9" ht="60" x14ac:dyDescent="0.25">
      <c r="A3007" s="602"/>
      <c r="B3007" s="141"/>
      <c r="C3007" s="141" t="s">
        <v>1378</v>
      </c>
      <c r="D3007" s="141" t="s">
        <v>1379</v>
      </c>
      <c r="E3007" s="12" t="s">
        <v>149</v>
      </c>
      <c r="F3007" s="12" t="s">
        <v>121</v>
      </c>
      <c r="G3007" s="14">
        <v>20000</v>
      </c>
      <c r="H3007" s="14">
        <v>20000</v>
      </c>
      <c r="I3007" s="14">
        <v>1</v>
      </c>
    </row>
    <row r="3008" spans="1:9" ht="60" x14ac:dyDescent="0.25">
      <c r="A3008" s="602"/>
      <c r="B3008" s="141"/>
      <c r="C3008" s="141" t="s">
        <v>1380</v>
      </c>
      <c r="D3008" s="141" t="s">
        <v>1381</v>
      </c>
      <c r="E3008" s="12" t="s">
        <v>149</v>
      </c>
      <c r="F3008" s="12" t="s">
        <v>121</v>
      </c>
      <c r="G3008" s="14">
        <v>20000</v>
      </c>
      <c r="H3008" s="14">
        <v>20000</v>
      </c>
      <c r="I3008" s="14">
        <v>1</v>
      </c>
    </row>
    <row r="3009" spans="1:9" ht="60" x14ac:dyDescent="0.25">
      <c r="A3009" s="602"/>
      <c r="B3009" s="141"/>
      <c r="C3009" s="141" t="s">
        <v>1382</v>
      </c>
      <c r="D3009" s="141" t="s">
        <v>1383</v>
      </c>
      <c r="E3009" s="12" t="s">
        <v>149</v>
      </c>
      <c r="F3009" s="12" t="s">
        <v>121</v>
      </c>
      <c r="G3009" s="14">
        <v>20000</v>
      </c>
      <c r="H3009" s="14">
        <v>20000</v>
      </c>
      <c r="I3009" s="14">
        <v>1</v>
      </c>
    </row>
    <row r="3010" spans="1:9" ht="60" x14ac:dyDescent="0.25">
      <c r="A3010" s="602"/>
      <c r="B3010" s="141"/>
      <c r="C3010" s="141" t="s">
        <v>1384</v>
      </c>
      <c r="D3010" s="141" t="s">
        <v>1385</v>
      </c>
      <c r="E3010" s="12" t="s">
        <v>149</v>
      </c>
      <c r="F3010" s="12" t="s">
        <v>121</v>
      </c>
      <c r="G3010" s="14">
        <v>20000</v>
      </c>
      <c r="H3010" s="14">
        <v>20000</v>
      </c>
      <c r="I3010" s="14">
        <v>1</v>
      </c>
    </row>
    <row r="3011" spans="1:9" ht="60" x14ac:dyDescent="0.25">
      <c r="A3011" s="602"/>
      <c r="B3011" s="141"/>
      <c r="C3011" s="141" t="s">
        <v>1386</v>
      </c>
      <c r="D3011" s="141" t="s">
        <v>1387</v>
      </c>
      <c r="E3011" s="12" t="s">
        <v>149</v>
      </c>
      <c r="F3011" s="12" t="s">
        <v>121</v>
      </c>
      <c r="G3011" s="14">
        <v>20000</v>
      </c>
      <c r="H3011" s="14">
        <v>20000</v>
      </c>
      <c r="I3011" s="14">
        <v>1</v>
      </c>
    </row>
    <row r="3012" spans="1:9" ht="60" x14ac:dyDescent="0.25">
      <c r="A3012" s="602"/>
      <c r="B3012" s="141"/>
      <c r="C3012" s="141" t="s">
        <v>1388</v>
      </c>
      <c r="D3012" s="141" t="s">
        <v>1389</v>
      </c>
      <c r="E3012" s="12" t="s">
        <v>149</v>
      </c>
      <c r="F3012" s="12" t="s">
        <v>121</v>
      </c>
      <c r="G3012" s="14">
        <v>20000</v>
      </c>
      <c r="H3012" s="14">
        <v>20000</v>
      </c>
      <c r="I3012" s="14">
        <v>1</v>
      </c>
    </row>
    <row r="3013" spans="1:9" ht="60" x14ac:dyDescent="0.25">
      <c r="A3013" s="602"/>
      <c r="B3013" s="141"/>
      <c r="C3013" s="141" t="s">
        <v>1390</v>
      </c>
      <c r="D3013" s="141" t="s">
        <v>1391</v>
      </c>
      <c r="E3013" s="12" t="s">
        <v>149</v>
      </c>
      <c r="F3013" s="12" t="s">
        <v>121</v>
      </c>
      <c r="G3013" s="14">
        <v>20000</v>
      </c>
      <c r="H3013" s="14">
        <v>20000</v>
      </c>
      <c r="I3013" s="14">
        <v>1</v>
      </c>
    </row>
    <row r="3014" spans="1:9" ht="60" x14ac:dyDescent="0.25">
      <c r="A3014" s="602"/>
      <c r="B3014" s="141"/>
      <c r="C3014" s="141" t="s">
        <v>1392</v>
      </c>
      <c r="D3014" s="141" t="s">
        <v>1393</v>
      </c>
      <c r="E3014" s="12" t="s">
        <v>149</v>
      </c>
      <c r="F3014" s="12" t="s">
        <v>121</v>
      </c>
      <c r="G3014" s="14">
        <v>20000</v>
      </c>
      <c r="H3014" s="14">
        <v>20000</v>
      </c>
      <c r="I3014" s="14">
        <v>1</v>
      </c>
    </row>
    <row r="3015" spans="1:9" ht="60" x14ac:dyDescent="0.25">
      <c r="A3015" s="602"/>
      <c r="B3015" s="141"/>
      <c r="C3015" s="141" t="s">
        <v>1394</v>
      </c>
      <c r="D3015" s="141" t="s">
        <v>1395</v>
      </c>
      <c r="E3015" s="12" t="s">
        <v>149</v>
      </c>
      <c r="F3015" s="12" t="s">
        <v>121</v>
      </c>
      <c r="G3015" s="14">
        <v>20000</v>
      </c>
      <c r="H3015" s="14">
        <v>20000</v>
      </c>
      <c r="I3015" s="14">
        <v>1</v>
      </c>
    </row>
    <row r="3016" spans="1:9" ht="60" x14ac:dyDescent="0.25">
      <c r="A3016" s="602"/>
      <c r="B3016" s="141"/>
      <c r="C3016" s="141" t="s">
        <v>1396</v>
      </c>
      <c r="D3016" s="141" t="s">
        <v>1397</v>
      </c>
      <c r="E3016" s="12" t="s">
        <v>149</v>
      </c>
      <c r="F3016" s="12" t="s">
        <v>121</v>
      </c>
      <c r="G3016" s="14">
        <v>20000</v>
      </c>
      <c r="H3016" s="14">
        <v>20000</v>
      </c>
      <c r="I3016" s="14">
        <v>1</v>
      </c>
    </row>
    <row r="3017" spans="1:9" ht="60" x14ac:dyDescent="0.25">
      <c r="A3017" s="602"/>
      <c r="B3017" s="141"/>
      <c r="C3017" s="141" t="s">
        <v>1398</v>
      </c>
      <c r="D3017" s="141" t="s">
        <v>1399</v>
      </c>
      <c r="E3017" s="12" t="s">
        <v>149</v>
      </c>
      <c r="F3017" s="12" t="s">
        <v>121</v>
      </c>
      <c r="G3017" s="14">
        <v>20000</v>
      </c>
      <c r="H3017" s="14">
        <v>20000</v>
      </c>
      <c r="I3017" s="14">
        <v>1</v>
      </c>
    </row>
    <row r="3018" spans="1:9" ht="60" x14ac:dyDescent="0.25">
      <c r="A3018" s="602"/>
      <c r="B3018" s="141"/>
      <c r="C3018" s="141" t="s">
        <v>1400</v>
      </c>
      <c r="D3018" s="141" t="s">
        <v>1401</v>
      </c>
      <c r="E3018" s="12" t="s">
        <v>149</v>
      </c>
      <c r="F3018" s="12" t="s">
        <v>121</v>
      </c>
      <c r="G3018" s="14">
        <v>20000</v>
      </c>
      <c r="H3018" s="14">
        <v>20000</v>
      </c>
      <c r="I3018" s="14">
        <v>1</v>
      </c>
    </row>
    <row r="3019" spans="1:9" ht="45" x14ac:dyDescent="0.25">
      <c r="A3019" s="602"/>
      <c r="B3019" s="141"/>
      <c r="C3019" s="141" t="s">
        <v>1402</v>
      </c>
      <c r="D3019" s="141" t="s">
        <v>1403</v>
      </c>
      <c r="E3019" s="12" t="s">
        <v>149</v>
      </c>
      <c r="F3019" s="12" t="s">
        <v>121</v>
      </c>
      <c r="G3019" s="14">
        <v>180000</v>
      </c>
      <c r="H3019" s="14">
        <v>180000</v>
      </c>
      <c r="I3019" s="14">
        <v>1</v>
      </c>
    </row>
    <row r="3020" spans="1:9" ht="45" x14ac:dyDescent="0.25">
      <c r="A3020" s="602"/>
      <c r="B3020" s="141"/>
      <c r="C3020" s="141" t="s">
        <v>1404</v>
      </c>
      <c r="D3020" s="141" t="s">
        <v>1405</v>
      </c>
      <c r="E3020" s="12" t="s">
        <v>149</v>
      </c>
      <c r="F3020" s="12" t="s">
        <v>121</v>
      </c>
      <c r="G3020" s="14">
        <v>120000</v>
      </c>
      <c r="H3020" s="14">
        <v>120000</v>
      </c>
      <c r="I3020" s="14">
        <v>1</v>
      </c>
    </row>
    <row r="3021" spans="1:9" ht="45" x14ac:dyDescent="0.25">
      <c r="A3021" s="602"/>
      <c r="B3021" s="141"/>
      <c r="C3021" s="141" t="s">
        <v>1406</v>
      </c>
      <c r="D3021" s="141" t="s">
        <v>1407</v>
      </c>
      <c r="E3021" s="12" t="s">
        <v>149</v>
      </c>
      <c r="F3021" s="12" t="s">
        <v>121</v>
      </c>
      <c r="G3021" s="14">
        <v>180000</v>
      </c>
      <c r="H3021" s="14">
        <v>180000</v>
      </c>
      <c r="I3021" s="14">
        <v>1</v>
      </c>
    </row>
    <row r="3022" spans="1:9" ht="60" x14ac:dyDescent="0.25">
      <c r="A3022" s="602"/>
      <c r="B3022" s="141"/>
      <c r="C3022" s="141" t="s">
        <v>1408</v>
      </c>
      <c r="D3022" s="141" t="s">
        <v>1409</v>
      </c>
      <c r="E3022" s="12" t="s">
        <v>172</v>
      </c>
      <c r="F3022" s="12" t="s">
        <v>121</v>
      </c>
      <c r="G3022" s="14">
        <v>1100000</v>
      </c>
      <c r="H3022" s="14">
        <v>1100000</v>
      </c>
      <c r="I3022" s="14">
        <v>1</v>
      </c>
    </row>
    <row r="3023" spans="1:9" ht="105" x14ac:dyDescent="0.25">
      <c r="A3023" s="602"/>
      <c r="B3023" s="141"/>
      <c r="C3023" s="141" t="s">
        <v>1410</v>
      </c>
      <c r="D3023" s="141" t="s">
        <v>1411</v>
      </c>
      <c r="E3023" s="12" t="s">
        <v>149</v>
      </c>
      <c r="F3023" s="12" t="s">
        <v>121</v>
      </c>
      <c r="G3023" s="14">
        <v>300000</v>
      </c>
      <c r="H3023" s="14">
        <v>300000</v>
      </c>
      <c r="I3023" s="14">
        <v>1</v>
      </c>
    </row>
    <row r="3024" spans="1:9" ht="30" x14ac:dyDescent="0.25">
      <c r="A3024" s="602"/>
      <c r="B3024" s="141"/>
      <c r="C3024" s="141" t="s">
        <v>6013</v>
      </c>
      <c r="D3024" s="141" t="s">
        <v>519</v>
      </c>
      <c r="E3024" s="141" t="s">
        <v>172</v>
      </c>
      <c r="F3024" s="141" t="s">
        <v>121</v>
      </c>
      <c r="G3024" s="367">
        <v>2500</v>
      </c>
      <c r="H3024" s="367">
        <v>2500</v>
      </c>
      <c r="I3024" s="14">
        <v>1</v>
      </c>
    </row>
    <row r="3025" spans="1:15" ht="60" x14ac:dyDescent="0.25">
      <c r="A3025" s="602"/>
      <c r="B3025" s="141"/>
      <c r="C3025" s="141" t="s">
        <v>1412</v>
      </c>
      <c r="D3025" s="141" t="s">
        <v>1413</v>
      </c>
      <c r="E3025" s="141" t="s">
        <v>149</v>
      </c>
      <c r="F3025" s="141" t="s">
        <v>121</v>
      </c>
      <c r="G3025" s="14">
        <v>220000</v>
      </c>
      <c r="H3025" s="14">
        <v>220000</v>
      </c>
      <c r="I3025" s="14">
        <v>1</v>
      </c>
    </row>
    <row r="3026" spans="1:15" ht="45" x14ac:dyDescent="0.25">
      <c r="A3026" s="602"/>
      <c r="B3026" s="141"/>
      <c r="C3026" s="141" t="s">
        <v>1414</v>
      </c>
      <c r="D3026" s="141" t="s">
        <v>1415</v>
      </c>
      <c r="E3026" s="12" t="s">
        <v>149</v>
      </c>
      <c r="F3026" s="12" t="s">
        <v>121</v>
      </c>
      <c r="G3026" s="14">
        <v>120000</v>
      </c>
      <c r="H3026" s="14">
        <v>120000</v>
      </c>
      <c r="I3026" s="14">
        <v>1</v>
      </c>
    </row>
    <row r="3027" spans="1:15" x14ac:dyDescent="0.25">
      <c r="A3027" s="602"/>
      <c r="B3027" s="544" t="s">
        <v>118</v>
      </c>
      <c r="C3027" s="544"/>
      <c r="D3027" s="544"/>
      <c r="E3027" s="544"/>
      <c r="F3027" s="544"/>
      <c r="G3027" s="544"/>
      <c r="H3027" s="72">
        <v>2112000</v>
      </c>
      <c r="I3027" s="72"/>
    </row>
    <row r="3028" spans="1:15" x14ac:dyDescent="0.25">
      <c r="A3028" s="602"/>
      <c r="B3028" s="582">
        <v>5134</v>
      </c>
      <c r="C3028" s="141" t="s">
        <v>1416</v>
      </c>
      <c r="D3028" s="142" t="s">
        <v>164</v>
      </c>
      <c r="E3028" s="12" t="s">
        <v>149</v>
      </c>
      <c r="F3028" s="12" t="s">
        <v>121</v>
      </c>
      <c r="G3028" s="14">
        <v>2112000</v>
      </c>
      <c r="H3028" s="14">
        <v>2112000</v>
      </c>
      <c r="I3028" s="14">
        <v>1</v>
      </c>
    </row>
    <row r="3029" spans="1:15" x14ac:dyDescent="0.25">
      <c r="A3029" s="602"/>
      <c r="B3029" s="579" t="s">
        <v>524</v>
      </c>
      <c r="C3029" s="579"/>
      <c r="D3029" s="579"/>
      <c r="E3029" s="579"/>
      <c r="F3029" s="579"/>
      <c r="G3029" s="579"/>
      <c r="H3029" s="2">
        <v>2000000</v>
      </c>
      <c r="I3029" s="2"/>
    </row>
    <row r="3030" spans="1:15" x14ac:dyDescent="0.25">
      <c r="A3030" s="602"/>
      <c r="B3030" s="544" t="s">
        <v>118</v>
      </c>
      <c r="C3030" s="544"/>
      <c r="D3030" s="544"/>
      <c r="E3030" s="544"/>
      <c r="F3030" s="544"/>
      <c r="G3030" s="544"/>
      <c r="H3030" s="72">
        <v>2000000</v>
      </c>
      <c r="I3030" s="72"/>
    </row>
    <row r="3031" spans="1:15" s="8" customFormat="1" ht="90" x14ac:dyDescent="0.25">
      <c r="A3031" s="602"/>
      <c r="B3031" s="141">
        <v>4239</v>
      </c>
      <c r="C3031" s="141" t="s">
        <v>4201</v>
      </c>
      <c r="D3031" s="141" t="s">
        <v>1417</v>
      </c>
      <c r="E3031" s="141" t="s">
        <v>14</v>
      </c>
      <c r="F3031" s="141" t="s">
        <v>121</v>
      </c>
      <c r="G3031" s="141">
        <v>2000000</v>
      </c>
      <c r="H3031" s="141">
        <v>2000000</v>
      </c>
      <c r="I3031" s="141">
        <v>1</v>
      </c>
      <c r="J3031" s="141"/>
      <c r="K3031" s="141"/>
      <c r="L3031" s="141"/>
      <c r="M3031" s="141"/>
      <c r="N3031" s="141"/>
      <c r="O3031" s="141"/>
    </row>
    <row r="3032" spans="1:15" s="8" customFormat="1" ht="15" customHeight="1" x14ac:dyDescent="0.25">
      <c r="A3032" s="602"/>
      <c r="B3032" s="576" t="s">
        <v>5483</v>
      </c>
      <c r="C3032" s="577"/>
      <c r="D3032" s="577"/>
      <c r="E3032" s="577"/>
      <c r="F3032" s="577"/>
      <c r="G3032" s="577"/>
      <c r="H3032" s="577"/>
      <c r="I3032" s="578"/>
    </row>
    <row r="3033" spans="1:15" s="8" customFormat="1" ht="30" x14ac:dyDescent="0.25">
      <c r="A3033" s="602"/>
      <c r="B3033" s="91" t="s">
        <v>5484</v>
      </c>
      <c r="C3033" s="141" t="s">
        <v>5482</v>
      </c>
      <c r="D3033" s="142" t="s">
        <v>536</v>
      </c>
      <c r="E3033" s="91" t="s">
        <v>126</v>
      </c>
      <c r="F3033" s="91" t="s">
        <v>121</v>
      </c>
      <c r="G3033" s="91">
        <v>21241470</v>
      </c>
      <c r="H3033" s="91">
        <v>21241470</v>
      </c>
      <c r="I3033" s="91">
        <v>1</v>
      </c>
    </row>
    <row r="3034" spans="1:15" x14ac:dyDescent="0.25">
      <c r="A3034" s="602"/>
      <c r="B3034" s="579" t="s">
        <v>165</v>
      </c>
      <c r="C3034" s="579"/>
      <c r="D3034" s="579"/>
      <c r="E3034" s="579"/>
      <c r="F3034" s="579"/>
      <c r="G3034" s="579"/>
      <c r="H3034" s="2">
        <v>134776243</v>
      </c>
      <c r="I3034" s="2"/>
    </row>
    <row r="3035" spans="1:15" x14ac:dyDescent="0.25">
      <c r="A3035" s="602"/>
      <c r="B3035" s="544" t="s">
        <v>154</v>
      </c>
      <c r="C3035" s="544"/>
      <c r="D3035" s="544"/>
      <c r="E3035" s="544"/>
      <c r="F3035" s="544"/>
      <c r="G3035" s="544"/>
      <c r="H3035" s="72">
        <v>132131690</v>
      </c>
      <c r="I3035" s="72"/>
    </row>
    <row r="3036" spans="1:15" ht="30" x14ac:dyDescent="0.25">
      <c r="A3036" s="602"/>
      <c r="B3036" s="582">
        <v>4251</v>
      </c>
      <c r="C3036" s="141" t="s">
        <v>1418</v>
      </c>
      <c r="D3036" s="142" t="s">
        <v>167</v>
      </c>
      <c r="E3036" s="12" t="s">
        <v>149</v>
      </c>
      <c r="F3036" s="12" t="s">
        <v>121</v>
      </c>
      <c r="G3036" s="14">
        <v>127427690</v>
      </c>
      <c r="H3036" s="14">
        <v>127427690</v>
      </c>
      <c r="I3036" s="14">
        <v>1</v>
      </c>
    </row>
    <row r="3037" spans="1:15" ht="45" x14ac:dyDescent="0.25">
      <c r="A3037" s="602"/>
      <c r="B3037" s="582">
        <v>5112</v>
      </c>
      <c r="C3037" s="141" t="s">
        <v>1419</v>
      </c>
      <c r="D3037" s="142" t="s">
        <v>924</v>
      </c>
      <c r="E3037" s="12" t="s">
        <v>126</v>
      </c>
      <c r="F3037" s="12" t="s">
        <v>121</v>
      </c>
      <c r="G3037" s="14">
        <v>4704000</v>
      </c>
      <c r="H3037" s="14">
        <v>4704000</v>
      </c>
      <c r="I3037" s="14">
        <v>1</v>
      </c>
    </row>
    <row r="3038" spans="1:15" x14ac:dyDescent="0.25">
      <c r="A3038" s="602"/>
      <c r="B3038" s="544" t="s">
        <v>118</v>
      </c>
      <c r="C3038" s="544"/>
      <c r="D3038" s="544"/>
      <c r="E3038" s="544"/>
      <c r="F3038" s="544"/>
      <c r="G3038" s="544"/>
      <c r="H3038" s="72">
        <v>2644553</v>
      </c>
      <c r="I3038" s="72"/>
    </row>
    <row r="3039" spans="1:15" s="8" customFormat="1" ht="45" x14ac:dyDescent="0.25">
      <c r="A3039" s="602"/>
      <c r="B3039" s="612">
        <v>4251</v>
      </c>
      <c r="C3039" s="139">
        <v>71351540</v>
      </c>
      <c r="D3039" s="140" t="s">
        <v>1420</v>
      </c>
      <c r="E3039" s="15" t="s">
        <v>149</v>
      </c>
      <c r="F3039" s="15" t="s">
        <v>121</v>
      </c>
      <c r="G3039" s="16">
        <v>2548553</v>
      </c>
      <c r="H3039" s="16">
        <v>2548553</v>
      </c>
      <c r="I3039" s="16">
        <v>1</v>
      </c>
    </row>
    <row r="3040" spans="1:15" s="8" customFormat="1" ht="30" x14ac:dyDescent="0.25">
      <c r="A3040" s="602"/>
      <c r="B3040" s="612"/>
      <c r="C3040" s="139">
        <v>71351540</v>
      </c>
      <c r="D3040" s="140" t="s">
        <v>168</v>
      </c>
      <c r="E3040" s="15" t="s">
        <v>149</v>
      </c>
      <c r="F3040" s="15" t="s">
        <v>121</v>
      </c>
      <c r="G3040" s="16">
        <v>0</v>
      </c>
      <c r="H3040" s="16">
        <v>0</v>
      </c>
      <c r="I3040" s="16">
        <v>1</v>
      </c>
    </row>
    <row r="3041" spans="1:9" s="8" customFormat="1" ht="45" x14ac:dyDescent="0.25">
      <c r="A3041" s="602"/>
      <c r="B3041" s="612">
        <v>5112</v>
      </c>
      <c r="C3041" s="139">
        <v>71351540</v>
      </c>
      <c r="D3041" s="140" t="s">
        <v>1421</v>
      </c>
      <c r="E3041" s="15" t="s">
        <v>126</v>
      </c>
      <c r="F3041" s="15" t="s">
        <v>121</v>
      </c>
      <c r="G3041" s="16">
        <v>96000</v>
      </c>
      <c r="H3041" s="16">
        <v>96000</v>
      </c>
      <c r="I3041" s="16">
        <v>1</v>
      </c>
    </row>
    <row r="3042" spans="1:9" x14ac:dyDescent="0.25">
      <c r="A3042" s="602"/>
      <c r="B3042" s="579" t="s">
        <v>169</v>
      </c>
      <c r="C3042" s="579"/>
      <c r="D3042" s="579"/>
      <c r="E3042" s="579"/>
      <c r="F3042" s="579"/>
      <c r="G3042" s="579"/>
      <c r="H3042" s="2">
        <v>18359480</v>
      </c>
      <c r="I3042" s="2"/>
    </row>
    <row r="3043" spans="1:9" x14ac:dyDescent="0.25">
      <c r="A3043" s="602"/>
      <c r="B3043" s="544" t="s">
        <v>154</v>
      </c>
      <c r="C3043" s="544"/>
      <c r="D3043" s="544"/>
      <c r="E3043" s="544"/>
      <c r="F3043" s="544"/>
      <c r="G3043" s="544"/>
      <c r="H3043" s="72">
        <v>17904480</v>
      </c>
      <c r="I3043" s="72"/>
    </row>
    <row r="3044" spans="1:9" ht="30" x14ac:dyDescent="0.25">
      <c r="A3044" s="602"/>
      <c r="B3044" s="582">
        <v>4251</v>
      </c>
      <c r="C3044" s="141" t="s">
        <v>1422</v>
      </c>
      <c r="D3044" s="142" t="s">
        <v>1423</v>
      </c>
      <c r="E3044" s="12" t="s">
        <v>149</v>
      </c>
      <c r="F3044" s="12" t="s">
        <v>121</v>
      </c>
      <c r="G3044" s="14">
        <v>17904480</v>
      </c>
      <c r="H3044" s="14">
        <v>17904480</v>
      </c>
      <c r="I3044" s="14">
        <v>1</v>
      </c>
    </row>
    <row r="3045" spans="1:9" x14ac:dyDescent="0.25">
      <c r="A3045" s="602"/>
      <c r="B3045" s="544" t="s">
        <v>118</v>
      </c>
      <c r="C3045" s="544"/>
      <c r="D3045" s="544"/>
      <c r="E3045" s="544"/>
      <c r="F3045" s="544"/>
      <c r="G3045" s="544"/>
      <c r="H3045" s="72">
        <v>455000</v>
      </c>
      <c r="I3045" s="72"/>
    </row>
    <row r="3046" spans="1:9" s="8" customFormat="1" ht="30" x14ac:dyDescent="0.25">
      <c r="A3046" s="602"/>
      <c r="B3046" s="612">
        <v>4251</v>
      </c>
      <c r="C3046" s="139">
        <v>71351540</v>
      </c>
      <c r="D3046" s="140" t="s">
        <v>1424</v>
      </c>
      <c r="E3046" s="15" t="s">
        <v>149</v>
      </c>
      <c r="F3046" s="15" t="s">
        <v>121</v>
      </c>
      <c r="G3046" s="16">
        <v>455000</v>
      </c>
      <c r="H3046" s="16">
        <v>455000</v>
      </c>
      <c r="I3046" s="16">
        <v>1</v>
      </c>
    </row>
    <row r="3047" spans="1:9" x14ac:dyDescent="0.25">
      <c r="A3047" s="602"/>
      <c r="B3047" s="579" t="s">
        <v>173</v>
      </c>
      <c r="C3047" s="579"/>
      <c r="D3047" s="579"/>
      <c r="E3047" s="579"/>
      <c r="F3047" s="579"/>
      <c r="G3047" s="579"/>
      <c r="H3047" s="2">
        <v>9880000</v>
      </c>
      <c r="I3047" s="2"/>
    </row>
    <row r="3048" spans="1:9" x14ac:dyDescent="0.25">
      <c r="A3048" s="602"/>
      <c r="B3048" s="544" t="s">
        <v>154</v>
      </c>
      <c r="C3048" s="544"/>
      <c r="D3048" s="544"/>
      <c r="E3048" s="544"/>
      <c r="F3048" s="544"/>
      <c r="G3048" s="544"/>
      <c r="H3048" s="72">
        <v>9690000</v>
      </c>
      <c r="I3048" s="72"/>
    </row>
    <row r="3049" spans="1:9" s="8" customFormat="1" ht="45" x14ac:dyDescent="0.25">
      <c r="A3049" s="602"/>
      <c r="B3049" s="612">
        <v>4251</v>
      </c>
      <c r="C3049" s="139">
        <v>45231220</v>
      </c>
      <c r="D3049" s="140" t="s">
        <v>1425</v>
      </c>
      <c r="E3049" s="15" t="s">
        <v>126</v>
      </c>
      <c r="F3049" s="15" t="s">
        <v>121</v>
      </c>
      <c r="G3049" s="16">
        <v>9690000</v>
      </c>
      <c r="H3049" s="16">
        <v>9690000</v>
      </c>
      <c r="I3049" s="16">
        <v>1</v>
      </c>
    </row>
    <row r="3050" spans="1:9" s="8" customFormat="1" ht="28.5" x14ac:dyDescent="0.25">
      <c r="A3050" s="602"/>
      <c r="B3050" s="195">
        <v>4251</v>
      </c>
      <c r="C3050" s="205" t="s">
        <v>5614</v>
      </c>
      <c r="D3050" s="205" t="s">
        <v>5615</v>
      </c>
      <c r="E3050" s="195" t="s">
        <v>126</v>
      </c>
      <c r="F3050" s="195" t="s">
        <v>121</v>
      </c>
      <c r="G3050" s="14">
        <v>9313260</v>
      </c>
      <c r="H3050" s="14">
        <v>9313260</v>
      </c>
      <c r="I3050" s="14">
        <v>1</v>
      </c>
    </row>
    <row r="3051" spans="1:9" x14ac:dyDescent="0.25">
      <c r="A3051" s="602"/>
      <c r="B3051" s="544" t="s">
        <v>118</v>
      </c>
      <c r="C3051" s="544"/>
      <c r="D3051" s="544"/>
      <c r="E3051" s="544"/>
      <c r="F3051" s="544"/>
      <c r="G3051" s="544"/>
      <c r="H3051" s="72">
        <v>190000</v>
      </c>
      <c r="I3051" s="72"/>
    </row>
    <row r="3052" spans="1:9" s="8" customFormat="1" ht="30" x14ac:dyDescent="0.25">
      <c r="A3052" s="602"/>
      <c r="B3052" s="612">
        <v>4251</v>
      </c>
      <c r="C3052" s="139">
        <v>71351540</v>
      </c>
      <c r="D3052" s="140" t="s">
        <v>168</v>
      </c>
      <c r="E3052" s="15" t="s">
        <v>126</v>
      </c>
      <c r="F3052" s="15" t="s">
        <v>121</v>
      </c>
      <c r="G3052" s="16">
        <v>190000</v>
      </c>
      <c r="H3052" s="16">
        <v>190000</v>
      </c>
      <c r="I3052" s="16">
        <v>1</v>
      </c>
    </row>
    <row r="3053" spans="1:9" x14ac:dyDescent="0.25">
      <c r="A3053" s="602"/>
      <c r="B3053" s="579" t="s">
        <v>175</v>
      </c>
      <c r="C3053" s="579"/>
      <c r="D3053" s="579"/>
      <c r="E3053" s="579"/>
      <c r="F3053" s="579"/>
      <c r="G3053" s="579"/>
      <c r="H3053" s="2">
        <v>31991120</v>
      </c>
      <c r="I3053" s="2"/>
    </row>
    <row r="3054" spans="1:9" x14ac:dyDescent="0.25">
      <c r="A3054" s="602"/>
      <c r="B3054" s="544" t="s">
        <v>154</v>
      </c>
      <c r="C3054" s="544"/>
      <c r="D3054" s="544"/>
      <c r="E3054" s="544"/>
      <c r="F3054" s="544"/>
      <c r="G3054" s="544"/>
      <c r="H3054" s="72">
        <v>31363850</v>
      </c>
      <c r="I3054" s="72"/>
    </row>
    <row r="3055" spans="1:9" ht="45" x14ac:dyDescent="0.25">
      <c r="A3055" s="602"/>
      <c r="B3055" s="582">
        <v>4251</v>
      </c>
      <c r="C3055" s="141" t="s">
        <v>1426</v>
      </c>
      <c r="D3055" s="142" t="s">
        <v>1427</v>
      </c>
      <c r="E3055" s="12" t="s">
        <v>126</v>
      </c>
      <c r="F3055" s="12" t="s">
        <v>121</v>
      </c>
      <c r="G3055" s="14">
        <v>31363850</v>
      </c>
      <c r="H3055" s="14">
        <v>31363850</v>
      </c>
      <c r="I3055" s="14">
        <v>1</v>
      </c>
    </row>
    <row r="3056" spans="1:9" x14ac:dyDescent="0.25">
      <c r="A3056" s="602"/>
      <c r="B3056" s="544" t="s">
        <v>118</v>
      </c>
      <c r="C3056" s="544"/>
      <c r="D3056" s="544"/>
      <c r="E3056" s="544"/>
      <c r="F3056" s="544"/>
      <c r="G3056" s="544"/>
      <c r="H3056" s="72">
        <v>627270</v>
      </c>
      <c r="I3056" s="72"/>
    </row>
    <row r="3057" spans="1:9" s="8" customFormat="1" ht="45" x14ac:dyDescent="0.25">
      <c r="A3057" s="602"/>
      <c r="B3057" s="612">
        <v>4251</v>
      </c>
      <c r="C3057" s="139">
        <v>71351540</v>
      </c>
      <c r="D3057" s="140" t="s">
        <v>1428</v>
      </c>
      <c r="E3057" s="15" t="s">
        <v>126</v>
      </c>
      <c r="F3057" s="15" t="s">
        <v>121</v>
      </c>
      <c r="G3057" s="16">
        <v>627270</v>
      </c>
      <c r="H3057" s="16">
        <v>627270</v>
      </c>
      <c r="I3057" s="16">
        <v>1</v>
      </c>
    </row>
    <row r="3058" spans="1:9" x14ac:dyDescent="0.25">
      <c r="A3058" s="602"/>
      <c r="B3058" s="579" t="s">
        <v>540</v>
      </c>
      <c r="C3058" s="579"/>
      <c r="D3058" s="579"/>
      <c r="E3058" s="579"/>
      <c r="F3058" s="579"/>
      <c r="G3058" s="579"/>
      <c r="H3058" s="2">
        <v>4660080</v>
      </c>
      <c r="I3058" s="2"/>
    </row>
    <row r="3059" spans="1:9" x14ac:dyDescent="0.25">
      <c r="A3059" s="602"/>
      <c r="B3059" s="544" t="s">
        <v>154</v>
      </c>
      <c r="C3059" s="544"/>
      <c r="D3059" s="544"/>
      <c r="E3059" s="544"/>
      <c r="F3059" s="544"/>
      <c r="G3059" s="544"/>
      <c r="H3059" s="72">
        <v>4541930</v>
      </c>
      <c r="I3059" s="72"/>
    </row>
    <row r="3060" spans="1:9" ht="45" x14ac:dyDescent="0.25">
      <c r="A3060" s="602"/>
      <c r="B3060" s="582">
        <v>5112</v>
      </c>
      <c r="C3060" s="141" t="s">
        <v>1419</v>
      </c>
      <c r="D3060" s="142" t="s">
        <v>924</v>
      </c>
      <c r="E3060" s="12" t="s">
        <v>126</v>
      </c>
      <c r="F3060" s="12" t="s">
        <v>121</v>
      </c>
      <c r="G3060" s="14">
        <v>4541930</v>
      </c>
      <c r="H3060" s="14">
        <v>4541930</v>
      </c>
      <c r="I3060" s="14">
        <v>1</v>
      </c>
    </row>
    <row r="3061" spans="1:9" x14ac:dyDescent="0.25">
      <c r="A3061" s="602"/>
      <c r="B3061" s="544" t="s">
        <v>118</v>
      </c>
      <c r="C3061" s="544"/>
      <c r="D3061" s="544"/>
      <c r="E3061" s="544"/>
      <c r="F3061" s="544"/>
      <c r="G3061" s="544"/>
      <c r="H3061" s="72">
        <v>118150</v>
      </c>
      <c r="I3061" s="72"/>
    </row>
    <row r="3062" spans="1:9" s="8" customFormat="1" ht="45" x14ac:dyDescent="0.25">
      <c r="A3062" s="602"/>
      <c r="B3062" s="612">
        <v>5112</v>
      </c>
      <c r="C3062" s="139">
        <v>71351540</v>
      </c>
      <c r="D3062" s="140" t="s">
        <v>1421</v>
      </c>
      <c r="E3062" s="15" t="s">
        <v>149</v>
      </c>
      <c r="F3062" s="15" t="s">
        <v>121</v>
      </c>
      <c r="G3062" s="16">
        <v>90900</v>
      </c>
      <c r="H3062" s="16">
        <v>90900</v>
      </c>
      <c r="I3062" s="16">
        <v>1</v>
      </c>
    </row>
    <row r="3063" spans="1:9" s="8" customFormat="1" ht="45" x14ac:dyDescent="0.25">
      <c r="A3063" s="602"/>
      <c r="B3063" s="612"/>
      <c r="C3063" s="139">
        <v>98111140</v>
      </c>
      <c r="D3063" s="140" t="s">
        <v>1429</v>
      </c>
      <c r="E3063" s="15" t="s">
        <v>120</v>
      </c>
      <c r="F3063" s="15" t="s">
        <v>121</v>
      </c>
      <c r="G3063" s="16">
        <v>27250</v>
      </c>
      <c r="H3063" s="16">
        <v>27250</v>
      </c>
      <c r="I3063" s="16">
        <v>1</v>
      </c>
    </row>
    <row r="3064" spans="1:9" x14ac:dyDescent="0.25">
      <c r="A3064" s="602"/>
      <c r="B3064" s="579" t="s">
        <v>178</v>
      </c>
      <c r="C3064" s="579"/>
      <c r="D3064" s="579"/>
      <c r="E3064" s="579"/>
      <c r="F3064" s="579"/>
      <c r="G3064" s="579"/>
      <c r="H3064" s="2">
        <v>9443784</v>
      </c>
      <c r="I3064" s="2"/>
    </row>
    <row r="3065" spans="1:9" x14ac:dyDescent="0.25">
      <c r="A3065" s="602"/>
      <c r="B3065" s="544" t="s">
        <v>11</v>
      </c>
      <c r="C3065" s="544"/>
      <c r="D3065" s="544"/>
      <c r="E3065" s="544"/>
      <c r="F3065" s="544"/>
      <c r="G3065" s="544"/>
      <c r="H3065" s="72">
        <v>9258612</v>
      </c>
      <c r="I3065" s="72"/>
    </row>
    <row r="3066" spans="1:9" ht="30" x14ac:dyDescent="0.25">
      <c r="A3066" s="602"/>
      <c r="B3066" s="595">
        <v>5129</v>
      </c>
      <c r="C3066" s="141" t="s">
        <v>1430</v>
      </c>
      <c r="D3066" s="142" t="s">
        <v>1431</v>
      </c>
      <c r="E3066" s="12" t="s">
        <v>149</v>
      </c>
      <c r="F3066" s="12" t="s">
        <v>15</v>
      </c>
      <c r="G3066" s="14">
        <v>158400</v>
      </c>
      <c r="H3066" s="14">
        <v>316800</v>
      </c>
      <c r="I3066" s="14">
        <v>2</v>
      </c>
    </row>
    <row r="3067" spans="1:9" x14ac:dyDescent="0.25">
      <c r="A3067" s="602"/>
      <c r="B3067" s="596"/>
      <c r="C3067" s="141" t="s">
        <v>1432</v>
      </c>
      <c r="D3067" s="142" t="s">
        <v>1433</v>
      </c>
      <c r="E3067" s="12" t="s">
        <v>149</v>
      </c>
      <c r="F3067" s="12" t="s">
        <v>15</v>
      </c>
      <c r="G3067" s="14">
        <v>389400</v>
      </c>
      <c r="H3067" s="14">
        <v>1557600</v>
      </c>
      <c r="I3067" s="14">
        <v>4</v>
      </c>
    </row>
    <row r="3068" spans="1:9" ht="30" x14ac:dyDescent="0.25">
      <c r="A3068" s="602"/>
      <c r="B3068" s="596"/>
      <c r="C3068" s="141" t="s">
        <v>1434</v>
      </c>
      <c r="D3068" s="142" t="s">
        <v>1435</v>
      </c>
      <c r="E3068" s="12" t="s">
        <v>149</v>
      </c>
      <c r="F3068" s="12" t="s">
        <v>15</v>
      </c>
      <c r="G3068" s="14">
        <v>1254000</v>
      </c>
      <c r="H3068" s="14">
        <v>6270000</v>
      </c>
      <c r="I3068" s="14">
        <v>5</v>
      </c>
    </row>
    <row r="3069" spans="1:9" x14ac:dyDescent="0.25">
      <c r="A3069" s="602"/>
      <c r="B3069" s="596"/>
      <c r="C3069" s="141" t="s">
        <v>1436</v>
      </c>
      <c r="D3069" s="142" t="s">
        <v>1437</v>
      </c>
      <c r="E3069" s="12" t="s">
        <v>149</v>
      </c>
      <c r="F3069" s="12" t="s">
        <v>181</v>
      </c>
      <c r="G3069" s="14">
        <v>1716</v>
      </c>
      <c r="H3069" s="14">
        <v>720720</v>
      </c>
      <c r="I3069" s="14">
        <v>420</v>
      </c>
    </row>
    <row r="3070" spans="1:9" x14ac:dyDescent="0.25">
      <c r="A3070" s="602"/>
      <c r="B3070" s="596"/>
      <c r="C3070" s="141" t="s">
        <v>1438</v>
      </c>
      <c r="D3070" s="142" t="s">
        <v>1439</v>
      </c>
      <c r="E3070" s="12" t="s">
        <v>149</v>
      </c>
      <c r="F3070" s="12" t="s">
        <v>181</v>
      </c>
      <c r="G3070" s="14">
        <v>1452</v>
      </c>
      <c r="H3070" s="14">
        <v>393492</v>
      </c>
      <c r="I3070" s="14">
        <v>271</v>
      </c>
    </row>
    <row r="3071" spans="1:9" x14ac:dyDescent="0.25">
      <c r="A3071" s="602"/>
      <c r="B3071" s="596"/>
      <c r="C3071" s="226" t="s">
        <v>5674</v>
      </c>
      <c r="D3071" s="241" t="s">
        <v>5675</v>
      </c>
      <c r="E3071" s="226" t="s">
        <v>126</v>
      </c>
      <c r="F3071" s="226" t="s">
        <v>15</v>
      </c>
      <c r="G3071" s="242">
        <v>198000</v>
      </c>
      <c r="H3071" s="242">
        <v>396000</v>
      </c>
      <c r="I3071" s="14">
        <v>2</v>
      </c>
    </row>
    <row r="3072" spans="1:9" x14ac:dyDescent="0.25">
      <c r="A3072" s="602"/>
      <c r="B3072" s="596"/>
      <c r="C3072" s="226" t="s">
        <v>5676</v>
      </c>
      <c r="D3072" s="241" t="s">
        <v>5675</v>
      </c>
      <c r="E3072" s="226" t="s">
        <v>126</v>
      </c>
      <c r="F3072" s="226" t="s">
        <v>15</v>
      </c>
      <c r="G3072" s="242">
        <v>302400</v>
      </c>
      <c r="H3072" s="242">
        <v>302400</v>
      </c>
      <c r="I3072" s="14">
        <v>1</v>
      </c>
    </row>
    <row r="3073" spans="1:9" x14ac:dyDescent="0.25">
      <c r="A3073" s="602"/>
      <c r="B3073" s="597"/>
      <c r="C3073" s="226" t="s">
        <v>5677</v>
      </c>
      <c r="D3073" s="241" t="s">
        <v>5675</v>
      </c>
      <c r="E3073" s="226" t="s">
        <v>126</v>
      </c>
      <c r="F3073" s="226" t="s">
        <v>15</v>
      </c>
      <c r="G3073" s="242">
        <v>1168200</v>
      </c>
      <c r="H3073" s="242">
        <v>2336400</v>
      </c>
      <c r="I3073" s="14">
        <v>2</v>
      </c>
    </row>
    <row r="3074" spans="1:9" x14ac:dyDescent="0.25">
      <c r="A3074" s="602"/>
      <c r="B3074" s="544" t="s">
        <v>118</v>
      </c>
      <c r="C3074" s="544"/>
      <c r="D3074" s="544"/>
      <c r="E3074" s="544"/>
      <c r="F3074" s="544"/>
      <c r="G3074" s="544"/>
      <c r="H3074" s="72">
        <v>185172</v>
      </c>
      <c r="I3074" s="72"/>
    </row>
    <row r="3075" spans="1:9" s="8" customFormat="1" ht="30" x14ac:dyDescent="0.25">
      <c r="A3075" s="602"/>
      <c r="B3075" s="612">
        <v>5129</v>
      </c>
      <c r="C3075" s="139">
        <v>71351540</v>
      </c>
      <c r="D3075" s="140" t="s">
        <v>1440</v>
      </c>
      <c r="E3075" s="15" t="s">
        <v>149</v>
      </c>
      <c r="F3075" s="15" t="s">
        <v>121</v>
      </c>
      <c r="G3075" s="16">
        <v>185172</v>
      </c>
      <c r="H3075" s="16">
        <v>185172</v>
      </c>
      <c r="I3075" s="16">
        <v>1</v>
      </c>
    </row>
    <row r="3076" spans="1:9" x14ac:dyDescent="0.25">
      <c r="A3076" s="602"/>
      <c r="B3076" s="579" t="s">
        <v>210</v>
      </c>
      <c r="C3076" s="579"/>
      <c r="D3076" s="579"/>
      <c r="E3076" s="579"/>
      <c r="F3076" s="579"/>
      <c r="G3076" s="579"/>
      <c r="H3076" s="2">
        <v>30000000</v>
      </c>
      <c r="I3076" s="2"/>
    </row>
    <row r="3077" spans="1:9" x14ac:dyDescent="0.25">
      <c r="A3077" s="602"/>
      <c r="B3077" s="544" t="s">
        <v>154</v>
      </c>
      <c r="C3077" s="544"/>
      <c r="D3077" s="544"/>
      <c r="E3077" s="544"/>
      <c r="F3077" s="544"/>
      <c r="G3077" s="544"/>
      <c r="H3077" s="72">
        <v>11765000</v>
      </c>
      <c r="I3077" s="72"/>
    </row>
    <row r="3078" spans="1:9" ht="45" x14ac:dyDescent="0.25">
      <c r="A3078" s="602"/>
      <c r="B3078" s="582">
        <v>4861</v>
      </c>
      <c r="C3078" s="141" t="s">
        <v>1441</v>
      </c>
      <c r="D3078" s="142" t="s">
        <v>932</v>
      </c>
      <c r="E3078" s="12" t="s">
        <v>149</v>
      </c>
      <c r="F3078" s="12" t="s">
        <v>121</v>
      </c>
      <c r="G3078" s="14">
        <v>11765000</v>
      </c>
      <c r="H3078" s="14">
        <v>11765000</v>
      </c>
      <c r="I3078" s="14">
        <v>1</v>
      </c>
    </row>
    <row r="3079" spans="1:9" x14ac:dyDescent="0.25">
      <c r="A3079" s="602"/>
      <c r="B3079" s="544" t="s">
        <v>118</v>
      </c>
      <c r="C3079" s="544"/>
      <c r="D3079" s="544"/>
      <c r="E3079" s="544"/>
      <c r="F3079" s="544"/>
      <c r="G3079" s="544"/>
      <c r="H3079" s="72">
        <v>18235000</v>
      </c>
      <c r="I3079" s="72"/>
    </row>
    <row r="3080" spans="1:9" ht="30" x14ac:dyDescent="0.25">
      <c r="A3080" s="602"/>
      <c r="B3080" s="582">
        <v>4861</v>
      </c>
      <c r="C3080" s="141" t="s">
        <v>1442</v>
      </c>
      <c r="D3080" s="142" t="s">
        <v>213</v>
      </c>
      <c r="E3080" s="12" t="s">
        <v>149</v>
      </c>
      <c r="F3080" s="12" t="s">
        <v>121</v>
      </c>
      <c r="G3080" s="14">
        <v>18000000</v>
      </c>
      <c r="H3080" s="14">
        <v>18000000</v>
      </c>
      <c r="I3080" s="14">
        <v>1</v>
      </c>
    </row>
    <row r="3081" spans="1:9" s="8" customFormat="1" ht="45" x14ac:dyDescent="0.25">
      <c r="A3081" s="602"/>
      <c r="B3081" s="582"/>
      <c r="C3081" s="139">
        <v>71351540</v>
      </c>
      <c r="D3081" s="140" t="s">
        <v>1443</v>
      </c>
      <c r="E3081" s="15" t="s">
        <v>149</v>
      </c>
      <c r="F3081" s="15" t="s">
        <v>121</v>
      </c>
      <c r="G3081" s="16">
        <v>235000</v>
      </c>
      <c r="H3081" s="16">
        <v>235000</v>
      </c>
      <c r="I3081" s="16">
        <v>1</v>
      </c>
    </row>
    <row r="3082" spans="1:9" s="8" customFormat="1" ht="33" customHeight="1" x14ac:dyDescent="0.25">
      <c r="A3082" s="602"/>
      <c r="B3082" s="579" t="s">
        <v>5678</v>
      </c>
      <c r="C3082" s="579"/>
      <c r="D3082" s="579"/>
      <c r="E3082" s="579"/>
      <c r="F3082" s="579"/>
      <c r="G3082" s="579"/>
      <c r="H3082" s="221"/>
      <c r="I3082" s="221"/>
    </row>
    <row r="3083" spans="1:9" s="8" customFormat="1" ht="30" x14ac:dyDescent="0.25">
      <c r="A3083" s="602"/>
      <c r="B3083" s="226">
        <v>5112</v>
      </c>
      <c r="C3083" s="226" t="s">
        <v>5679</v>
      </c>
      <c r="D3083" s="226" t="s">
        <v>5450</v>
      </c>
      <c r="E3083" s="235" t="s">
        <v>172</v>
      </c>
      <c r="F3083" s="226" t="s">
        <v>121</v>
      </c>
      <c r="G3083" s="3">
        <v>0</v>
      </c>
      <c r="H3083" s="3">
        <v>0</v>
      </c>
      <c r="I3083" s="14">
        <v>1</v>
      </c>
    </row>
    <row r="3084" spans="1:9" x14ac:dyDescent="0.25">
      <c r="A3084" s="602"/>
      <c r="B3084" s="579" t="s">
        <v>547</v>
      </c>
      <c r="C3084" s="579"/>
      <c r="D3084" s="579"/>
      <c r="E3084" s="579"/>
      <c r="F3084" s="579"/>
      <c r="G3084" s="579"/>
      <c r="H3084" s="2">
        <v>3500000</v>
      </c>
      <c r="I3084" s="2"/>
    </row>
    <row r="3085" spans="1:9" x14ac:dyDescent="0.25">
      <c r="A3085" s="602"/>
      <c r="B3085" s="544" t="s">
        <v>118</v>
      </c>
      <c r="C3085" s="544"/>
      <c r="D3085" s="544"/>
      <c r="E3085" s="544"/>
      <c r="F3085" s="544"/>
      <c r="G3085" s="544"/>
      <c r="H3085" s="72">
        <v>3500000</v>
      </c>
      <c r="I3085" s="72"/>
    </row>
    <row r="3086" spans="1:9" ht="30" x14ac:dyDescent="0.25">
      <c r="A3086" s="602"/>
      <c r="B3086" s="582">
        <v>4213</v>
      </c>
      <c r="C3086" s="141" t="s">
        <v>1444</v>
      </c>
      <c r="D3086" s="142" t="s">
        <v>728</v>
      </c>
      <c r="E3086" s="12" t="s">
        <v>126</v>
      </c>
      <c r="F3086" s="12" t="s">
        <v>121</v>
      </c>
      <c r="G3086" s="14">
        <v>3500000</v>
      </c>
      <c r="H3086" s="14">
        <v>3500000</v>
      </c>
      <c r="I3086" s="14">
        <v>1</v>
      </c>
    </row>
    <row r="3087" spans="1:9" x14ac:dyDescent="0.25">
      <c r="A3087" s="602"/>
      <c r="B3087" s="579" t="s">
        <v>549</v>
      </c>
      <c r="C3087" s="579"/>
      <c r="D3087" s="579"/>
      <c r="E3087" s="579"/>
      <c r="F3087" s="579"/>
      <c r="G3087" s="579"/>
      <c r="H3087" s="2">
        <v>5000000</v>
      </c>
      <c r="I3087" s="2"/>
    </row>
    <row r="3088" spans="1:9" x14ac:dyDescent="0.25">
      <c r="A3088" s="602"/>
      <c r="B3088" s="544" t="s">
        <v>118</v>
      </c>
      <c r="C3088" s="544"/>
      <c r="D3088" s="544"/>
      <c r="E3088" s="544"/>
      <c r="F3088" s="544"/>
      <c r="G3088" s="544"/>
      <c r="H3088" s="72">
        <v>5000000</v>
      </c>
      <c r="I3088" s="72"/>
    </row>
    <row r="3089" spans="1:10" ht="60" x14ac:dyDescent="0.25">
      <c r="A3089" s="602"/>
      <c r="B3089" s="582">
        <v>4213</v>
      </c>
      <c r="C3089" s="141" t="s">
        <v>1445</v>
      </c>
      <c r="D3089" s="142" t="s">
        <v>1446</v>
      </c>
      <c r="E3089" s="12" t="s">
        <v>149</v>
      </c>
      <c r="F3089" s="12" t="s">
        <v>121</v>
      </c>
      <c r="G3089" s="14">
        <v>2500000</v>
      </c>
      <c r="H3089" s="14">
        <v>2500000</v>
      </c>
      <c r="I3089" s="14">
        <v>1</v>
      </c>
    </row>
    <row r="3090" spans="1:10" ht="60" x14ac:dyDescent="0.25">
      <c r="A3090" s="602"/>
      <c r="B3090" s="582"/>
      <c r="C3090" s="141" t="s">
        <v>1447</v>
      </c>
      <c r="D3090" s="142" t="s">
        <v>1448</v>
      </c>
      <c r="E3090" s="12" t="s">
        <v>149</v>
      </c>
      <c r="F3090" s="12" t="s">
        <v>121</v>
      </c>
      <c r="G3090" s="14">
        <v>2500000</v>
      </c>
      <c r="H3090" s="14">
        <v>2500000</v>
      </c>
      <c r="I3090" s="14">
        <v>1</v>
      </c>
    </row>
    <row r="3091" spans="1:10" x14ac:dyDescent="0.25">
      <c r="A3091" s="602"/>
      <c r="B3091" s="579" t="s">
        <v>1449</v>
      </c>
      <c r="C3091" s="579"/>
      <c r="D3091" s="579"/>
      <c r="E3091" s="579"/>
      <c r="F3091" s="579"/>
      <c r="G3091" s="579"/>
      <c r="H3091" s="2">
        <v>33399900</v>
      </c>
      <c r="I3091" s="2"/>
    </row>
    <row r="3092" spans="1:10" x14ac:dyDescent="0.25">
      <c r="A3092" s="602"/>
      <c r="B3092" s="544" t="s">
        <v>154</v>
      </c>
      <c r="C3092" s="544"/>
      <c r="D3092" s="544"/>
      <c r="E3092" s="544"/>
      <c r="F3092" s="544"/>
      <c r="G3092" s="544"/>
      <c r="H3092" s="72">
        <v>32733240</v>
      </c>
      <c r="I3092" s="72"/>
    </row>
    <row r="3093" spans="1:10" ht="135" x14ac:dyDescent="0.25">
      <c r="A3093" s="602"/>
      <c r="B3093" s="582">
        <v>4251</v>
      </c>
      <c r="C3093" s="141" t="s">
        <v>1450</v>
      </c>
      <c r="D3093" s="142" t="s">
        <v>1451</v>
      </c>
      <c r="E3093" s="12" t="s">
        <v>126</v>
      </c>
      <c r="F3093" s="12" t="s">
        <v>121</v>
      </c>
      <c r="G3093" s="14">
        <v>3333240</v>
      </c>
      <c r="H3093" s="14">
        <v>3333240</v>
      </c>
      <c r="I3093" s="14">
        <v>1</v>
      </c>
    </row>
    <row r="3094" spans="1:10" ht="30" x14ac:dyDescent="0.25">
      <c r="A3094" s="602"/>
      <c r="B3094" s="698">
        <v>5112</v>
      </c>
      <c r="C3094" s="141" t="s">
        <v>5970</v>
      </c>
      <c r="D3094" s="141" t="s">
        <v>5971</v>
      </c>
      <c r="E3094" s="350" t="s">
        <v>172</v>
      </c>
      <c r="F3094" s="350" t="s">
        <v>121</v>
      </c>
      <c r="G3094" s="14">
        <v>0</v>
      </c>
      <c r="H3094" s="14">
        <v>0</v>
      </c>
      <c r="I3094" s="14">
        <v>1</v>
      </c>
    </row>
    <row r="3095" spans="1:10" s="8" customFormat="1" ht="30" x14ac:dyDescent="0.25">
      <c r="A3095" s="602"/>
      <c r="B3095" s="699"/>
      <c r="C3095" s="139">
        <v>45311137</v>
      </c>
      <c r="D3095" s="140" t="s">
        <v>1452</v>
      </c>
      <c r="E3095" s="15" t="s">
        <v>126</v>
      </c>
      <c r="F3095" s="15" t="s">
        <v>121</v>
      </c>
      <c r="G3095" s="16">
        <v>29400000</v>
      </c>
      <c r="H3095" s="16">
        <v>29400000</v>
      </c>
      <c r="I3095" s="16">
        <v>1</v>
      </c>
    </row>
    <row r="3096" spans="1:10" x14ac:dyDescent="0.25">
      <c r="A3096" s="602"/>
      <c r="B3096" s="544" t="s">
        <v>118</v>
      </c>
      <c r="C3096" s="544"/>
      <c r="D3096" s="544"/>
      <c r="E3096" s="544"/>
      <c r="F3096" s="544"/>
      <c r="G3096" s="544"/>
      <c r="H3096" s="72">
        <v>666660</v>
      </c>
      <c r="I3096" s="72"/>
    </row>
    <row r="3097" spans="1:10" s="8" customFormat="1" ht="135" x14ac:dyDescent="0.25">
      <c r="A3097" s="602"/>
      <c r="B3097" s="612">
        <v>4251</v>
      </c>
      <c r="C3097" s="139">
        <v>71351540</v>
      </c>
      <c r="D3097" s="140" t="s">
        <v>1453</v>
      </c>
      <c r="E3097" s="15" t="s">
        <v>126</v>
      </c>
      <c r="F3097" s="15" t="s">
        <v>121</v>
      </c>
      <c r="G3097" s="16">
        <v>66660</v>
      </c>
      <c r="H3097" s="16">
        <v>66660</v>
      </c>
      <c r="I3097" s="16">
        <v>1</v>
      </c>
    </row>
    <row r="3098" spans="1:10" s="8" customFormat="1" ht="30" x14ac:dyDescent="0.25">
      <c r="A3098" s="602"/>
      <c r="B3098" s="565">
        <v>5112</v>
      </c>
      <c r="C3098" s="141" t="s">
        <v>6368</v>
      </c>
      <c r="D3098" s="141" t="s">
        <v>5450</v>
      </c>
      <c r="E3098" s="387" t="s">
        <v>3137</v>
      </c>
      <c r="F3098" s="387" t="s">
        <v>121</v>
      </c>
      <c r="G3098" s="14">
        <v>0</v>
      </c>
      <c r="H3098" s="14">
        <v>0</v>
      </c>
      <c r="I3098" s="14">
        <v>1</v>
      </c>
      <c r="J3098"/>
    </row>
    <row r="3099" spans="1:10" s="8" customFormat="1" ht="45" x14ac:dyDescent="0.25">
      <c r="A3099" s="602"/>
      <c r="B3099" s="566"/>
      <c r="C3099" s="139">
        <v>71351540</v>
      </c>
      <c r="D3099" s="140" t="s">
        <v>1454</v>
      </c>
      <c r="E3099" s="15" t="s">
        <v>126</v>
      </c>
      <c r="F3099" s="15" t="s">
        <v>121</v>
      </c>
      <c r="G3099" s="16">
        <v>600000</v>
      </c>
      <c r="H3099" s="16">
        <v>600000</v>
      </c>
      <c r="I3099" s="16">
        <v>1</v>
      </c>
    </row>
    <row r="3100" spans="1:10" x14ac:dyDescent="0.25">
      <c r="A3100" s="602"/>
      <c r="B3100" s="579" t="s">
        <v>214</v>
      </c>
      <c r="C3100" s="579"/>
      <c r="D3100" s="579"/>
      <c r="E3100" s="579"/>
      <c r="F3100" s="579"/>
      <c r="G3100" s="579"/>
      <c r="H3100" s="2">
        <v>4590000</v>
      </c>
      <c r="I3100" s="2"/>
    </row>
    <row r="3101" spans="1:10" x14ac:dyDescent="0.25">
      <c r="A3101" s="602"/>
      <c r="B3101" s="544" t="s">
        <v>154</v>
      </c>
      <c r="C3101" s="544"/>
      <c r="D3101" s="544"/>
      <c r="E3101" s="544"/>
      <c r="F3101" s="544"/>
      <c r="G3101" s="544"/>
      <c r="H3101" s="72">
        <v>4499962</v>
      </c>
      <c r="I3101" s="72"/>
    </row>
    <row r="3102" spans="1:10" s="8" customFormat="1" ht="30" x14ac:dyDescent="0.25">
      <c r="A3102" s="602"/>
      <c r="B3102" s="612">
        <v>4251</v>
      </c>
      <c r="C3102" s="139">
        <v>45261124</v>
      </c>
      <c r="D3102" s="140" t="s">
        <v>216</v>
      </c>
      <c r="E3102" s="15" t="s">
        <v>149</v>
      </c>
      <c r="F3102" s="15" t="s">
        <v>121</v>
      </c>
      <c r="G3102" s="16">
        <v>4499962</v>
      </c>
      <c r="H3102" s="16">
        <v>4499962</v>
      </c>
      <c r="I3102" s="16">
        <v>1</v>
      </c>
    </row>
    <row r="3103" spans="1:10" x14ac:dyDescent="0.25">
      <c r="A3103" s="602"/>
      <c r="B3103" s="544" t="s">
        <v>118</v>
      </c>
      <c r="C3103" s="544"/>
      <c r="D3103" s="544"/>
      <c r="E3103" s="544"/>
      <c r="F3103" s="544"/>
      <c r="G3103" s="544"/>
      <c r="H3103" s="72">
        <v>90038</v>
      </c>
      <c r="I3103" s="72"/>
    </row>
    <row r="3104" spans="1:10" s="8" customFormat="1" ht="30" x14ac:dyDescent="0.25">
      <c r="A3104" s="602"/>
      <c r="B3104" s="612">
        <v>4251</v>
      </c>
      <c r="C3104" s="139">
        <v>71351540</v>
      </c>
      <c r="D3104" s="140" t="s">
        <v>168</v>
      </c>
      <c r="E3104" s="15" t="s">
        <v>149</v>
      </c>
      <c r="F3104" s="15" t="s">
        <v>121</v>
      </c>
      <c r="G3104" s="16">
        <v>90038</v>
      </c>
      <c r="H3104" s="16">
        <v>90038</v>
      </c>
      <c r="I3104" s="16">
        <v>1</v>
      </c>
    </row>
    <row r="3105" spans="1:9" x14ac:dyDescent="0.25">
      <c r="A3105" s="602"/>
      <c r="B3105" s="579" t="s">
        <v>217</v>
      </c>
      <c r="C3105" s="579"/>
      <c r="D3105" s="579"/>
      <c r="E3105" s="579"/>
      <c r="F3105" s="579"/>
      <c r="G3105" s="579"/>
      <c r="H3105" s="2">
        <v>31768930</v>
      </c>
      <c r="I3105" s="2"/>
    </row>
    <row r="3106" spans="1:9" x14ac:dyDescent="0.25">
      <c r="A3106" s="602"/>
      <c r="B3106" s="544" t="s">
        <v>11</v>
      </c>
      <c r="C3106" s="544"/>
      <c r="D3106" s="544"/>
      <c r="E3106" s="544"/>
      <c r="F3106" s="544"/>
      <c r="G3106" s="544"/>
      <c r="H3106" s="72">
        <v>31768930</v>
      </c>
      <c r="I3106" s="72"/>
    </row>
    <row r="3107" spans="1:9" x14ac:dyDescent="0.25">
      <c r="A3107" s="602"/>
      <c r="B3107" s="582">
        <v>4269</v>
      </c>
      <c r="C3107" s="141" t="s">
        <v>1455</v>
      </c>
      <c r="D3107" s="142" t="s">
        <v>1456</v>
      </c>
      <c r="E3107" s="12" t="s">
        <v>14</v>
      </c>
      <c r="F3107" s="12" t="s">
        <v>474</v>
      </c>
      <c r="G3107" s="14">
        <v>200000</v>
      </c>
      <c r="H3107" s="14">
        <v>200000</v>
      </c>
      <c r="I3107" s="14">
        <v>1</v>
      </c>
    </row>
    <row r="3108" spans="1:9" x14ac:dyDescent="0.25">
      <c r="A3108" s="602"/>
      <c r="B3108" s="582"/>
      <c r="C3108" s="141" t="s">
        <v>1457</v>
      </c>
      <c r="D3108" s="142" t="s">
        <v>1458</v>
      </c>
      <c r="E3108" s="12" t="s">
        <v>14</v>
      </c>
      <c r="F3108" s="12" t="s">
        <v>474</v>
      </c>
      <c r="G3108" s="14">
        <v>200000</v>
      </c>
      <c r="H3108" s="14">
        <v>600000</v>
      </c>
      <c r="I3108" s="14">
        <v>3</v>
      </c>
    </row>
    <row r="3109" spans="1:9" ht="30" x14ac:dyDescent="0.25">
      <c r="A3109" s="602"/>
      <c r="B3109" s="582"/>
      <c r="C3109" s="141" t="s">
        <v>1459</v>
      </c>
      <c r="D3109" s="142" t="s">
        <v>1460</v>
      </c>
      <c r="E3109" s="12" t="s">
        <v>14</v>
      </c>
      <c r="F3109" s="12" t="s">
        <v>470</v>
      </c>
      <c r="G3109" s="14">
        <v>2955</v>
      </c>
      <c r="H3109" s="14">
        <v>455070</v>
      </c>
      <c r="I3109" s="14">
        <v>154</v>
      </c>
    </row>
    <row r="3110" spans="1:9" ht="30" x14ac:dyDescent="0.25">
      <c r="A3110" s="602"/>
      <c r="B3110" s="582"/>
      <c r="C3110" s="141" t="s">
        <v>1461</v>
      </c>
      <c r="D3110" s="142" t="s">
        <v>1462</v>
      </c>
      <c r="E3110" s="12" t="s">
        <v>14</v>
      </c>
      <c r="F3110" s="12" t="s">
        <v>470</v>
      </c>
      <c r="G3110" s="14">
        <v>4350</v>
      </c>
      <c r="H3110" s="14">
        <v>28266300</v>
      </c>
      <c r="I3110" s="14">
        <v>6498</v>
      </c>
    </row>
    <row r="3111" spans="1:9" ht="30" x14ac:dyDescent="0.25">
      <c r="A3111" s="602"/>
      <c r="B3111" s="582"/>
      <c r="C3111" s="141" t="s">
        <v>1463</v>
      </c>
      <c r="D3111" s="142" t="s">
        <v>1464</v>
      </c>
      <c r="E3111" s="12" t="s">
        <v>14</v>
      </c>
      <c r="F3111" s="12" t="s">
        <v>470</v>
      </c>
      <c r="G3111" s="342">
        <v>3490</v>
      </c>
      <c r="H3111" s="342">
        <v>2247560</v>
      </c>
      <c r="I3111" s="342">
        <v>644</v>
      </c>
    </row>
    <row r="3112" spans="1:9" x14ac:dyDescent="0.25">
      <c r="A3112" s="602"/>
      <c r="B3112" s="579" t="s">
        <v>228</v>
      </c>
      <c r="C3112" s="579"/>
      <c r="D3112" s="579"/>
      <c r="E3112" s="579"/>
      <c r="F3112" s="579"/>
      <c r="G3112" s="579"/>
      <c r="H3112" s="2">
        <v>364806472</v>
      </c>
      <c r="I3112" s="2"/>
    </row>
    <row r="3113" spans="1:9" x14ac:dyDescent="0.25">
      <c r="A3113" s="602"/>
      <c r="B3113" s="544" t="s">
        <v>11</v>
      </c>
      <c r="C3113" s="544"/>
      <c r="D3113" s="544"/>
      <c r="E3113" s="544"/>
      <c r="F3113" s="544"/>
      <c r="G3113" s="544"/>
      <c r="H3113" s="72">
        <v>64753000</v>
      </c>
      <c r="I3113" s="72"/>
    </row>
    <row r="3114" spans="1:9" ht="30" x14ac:dyDescent="0.25">
      <c r="A3114" s="602"/>
      <c r="B3114" s="287"/>
      <c r="C3114" s="141" t="s">
        <v>5796</v>
      </c>
      <c r="D3114" s="142" t="s">
        <v>4156</v>
      </c>
      <c r="E3114" s="142" t="s">
        <v>14</v>
      </c>
      <c r="F3114" s="142" t="s">
        <v>15</v>
      </c>
      <c r="G3114" s="142">
        <v>69400</v>
      </c>
      <c r="H3114" s="299">
        <f>G3114*I3114</f>
        <v>2498400</v>
      </c>
      <c r="I3114" s="142">
        <v>36</v>
      </c>
    </row>
    <row r="3115" spans="1:9" s="8" customFormat="1" ht="30" x14ac:dyDescent="0.25">
      <c r="A3115" s="602"/>
      <c r="B3115" s="582">
        <v>5129</v>
      </c>
      <c r="C3115" s="139">
        <v>34921440</v>
      </c>
      <c r="D3115" s="140" t="s">
        <v>1465</v>
      </c>
      <c r="E3115" s="15" t="s">
        <v>14</v>
      </c>
      <c r="F3115" s="15" t="s">
        <v>15</v>
      </c>
      <c r="G3115" s="16">
        <v>25000</v>
      </c>
      <c r="H3115" s="16">
        <v>2500000</v>
      </c>
      <c r="I3115" s="16">
        <v>100</v>
      </c>
    </row>
    <row r="3116" spans="1:9" s="8" customFormat="1" ht="30" x14ac:dyDescent="0.25">
      <c r="A3116" s="602"/>
      <c r="B3116" s="582"/>
      <c r="C3116" s="141" t="s">
        <v>5722</v>
      </c>
      <c r="D3116" s="142" t="s">
        <v>561</v>
      </c>
      <c r="E3116" s="142" t="s">
        <v>14</v>
      </c>
      <c r="F3116" s="142" t="s">
        <v>15</v>
      </c>
      <c r="G3116" s="14">
        <v>24000</v>
      </c>
      <c r="H3116" s="14">
        <f>G3116*I3116</f>
        <v>1800000</v>
      </c>
      <c r="I3116" s="14">
        <v>75</v>
      </c>
    </row>
    <row r="3117" spans="1:9" x14ac:dyDescent="0.25">
      <c r="A3117" s="602"/>
      <c r="B3117" s="582"/>
      <c r="C3117" s="141" t="s">
        <v>1466</v>
      </c>
      <c r="D3117" s="142" t="s">
        <v>1467</v>
      </c>
      <c r="E3117" s="12" t="s">
        <v>14</v>
      </c>
      <c r="F3117" s="12" t="s">
        <v>15</v>
      </c>
      <c r="G3117" s="14">
        <v>170000</v>
      </c>
      <c r="H3117" s="14">
        <v>340000</v>
      </c>
      <c r="I3117" s="14">
        <v>2</v>
      </c>
    </row>
    <row r="3118" spans="1:9" x14ac:dyDescent="0.25">
      <c r="A3118" s="602"/>
      <c r="B3118" s="582"/>
      <c r="C3118" s="141" t="s">
        <v>1468</v>
      </c>
      <c r="D3118" s="142" t="s">
        <v>1469</v>
      </c>
      <c r="E3118" s="12" t="s">
        <v>14</v>
      </c>
      <c r="F3118" s="12" t="s">
        <v>15</v>
      </c>
      <c r="G3118" s="14">
        <v>195000</v>
      </c>
      <c r="H3118" s="14">
        <v>585000</v>
      </c>
      <c r="I3118" s="14">
        <v>3</v>
      </c>
    </row>
    <row r="3119" spans="1:9" x14ac:dyDescent="0.25">
      <c r="A3119" s="602"/>
      <c r="B3119" s="582"/>
      <c r="C3119" s="141" t="s">
        <v>1470</v>
      </c>
      <c r="D3119" s="142" t="s">
        <v>1471</v>
      </c>
      <c r="E3119" s="12" t="s">
        <v>14</v>
      </c>
      <c r="F3119" s="12" t="s">
        <v>15</v>
      </c>
      <c r="G3119" s="14">
        <v>160000</v>
      </c>
      <c r="H3119" s="14">
        <v>480000</v>
      </c>
      <c r="I3119" s="14">
        <v>3</v>
      </c>
    </row>
    <row r="3120" spans="1:9" x14ac:dyDescent="0.25">
      <c r="A3120" s="602"/>
      <c r="B3120" s="582"/>
      <c r="C3120" s="141" t="s">
        <v>1472</v>
      </c>
      <c r="D3120" s="142" t="s">
        <v>1473</v>
      </c>
      <c r="E3120" s="12" t="s">
        <v>14</v>
      </c>
      <c r="F3120" s="12" t="s">
        <v>15</v>
      </c>
      <c r="G3120" s="14">
        <v>155000</v>
      </c>
      <c r="H3120" s="14">
        <v>310000</v>
      </c>
      <c r="I3120" s="14">
        <v>2</v>
      </c>
    </row>
    <row r="3121" spans="1:9" x14ac:dyDescent="0.25">
      <c r="A3121" s="602"/>
      <c r="B3121" s="582"/>
      <c r="C3121" s="141" t="s">
        <v>1474</v>
      </c>
      <c r="D3121" s="142" t="s">
        <v>1475</v>
      </c>
      <c r="E3121" s="12" t="s">
        <v>14</v>
      </c>
      <c r="F3121" s="12" t="s">
        <v>15</v>
      </c>
      <c r="G3121" s="14">
        <v>160000</v>
      </c>
      <c r="H3121" s="14">
        <v>160000</v>
      </c>
      <c r="I3121" s="14">
        <v>1</v>
      </c>
    </row>
    <row r="3122" spans="1:9" x14ac:dyDescent="0.25">
      <c r="A3122" s="602"/>
      <c r="B3122" s="582"/>
      <c r="C3122" s="141" t="s">
        <v>1476</v>
      </c>
      <c r="D3122" s="142" t="s">
        <v>1477</v>
      </c>
      <c r="E3122" s="12" t="s">
        <v>14</v>
      </c>
      <c r="F3122" s="12" t="s">
        <v>15</v>
      </c>
      <c r="G3122" s="14">
        <v>284000</v>
      </c>
      <c r="H3122" s="14">
        <v>284000</v>
      </c>
      <c r="I3122" s="14">
        <v>1</v>
      </c>
    </row>
    <row r="3123" spans="1:9" x14ac:dyDescent="0.25">
      <c r="A3123" s="602"/>
      <c r="B3123" s="582"/>
      <c r="C3123" s="141" t="s">
        <v>1478</v>
      </c>
      <c r="D3123" s="142" t="s">
        <v>1479</v>
      </c>
      <c r="E3123" s="12" t="s">
        <v>14</v>
      </c>
      <c r="F3123" s="12" t="s">
        <v>15</v>
      </c>
      <c r="G3123" s="14">
        <v>284000</v>
      </c>
      <c r="H3123" s="14">
        <v>284000</v>
      </c>
      <c r="I3123" s="14">
        <v>1</v>
      </c>
    </row>
    <row r="3124" spans="1:9" x14ac:dyDescent="0.25">
      <c r="A3124" s="602"/>
      <c r="B3124" s="582"/>
      <c r="C3124" s="141" t="s">
        <v>1480</v>
      </c>
      <c r="D3124" s="142" t="s">
        <v>1481</v>
      </c>
      <c r="E3124" s="12" t="s">
        <v>14</v>
      </c>
      <c r="F3124" s="12" t="s">
        <v>15</v>
      </c>
      <c r="G3124" s="14">
        <v>180000</v>
      </c>
      <c r="H3124" s="14">
        <v>540000</v>
      </c>
      <c r="I3124" s="14">
        <v>3</v>
      </c>
    </row>
    <row r="3125" spans="1:9" x14ac:dyDescent="0.25">
      <c r="A3125" s="602"/>
      <c r="B3125" s="582"/>
      <c r="C3125" s="141" t="s">
        <v>1482</v>
      </c>
      <c r="D3125" s="142" t="s">
        <v>1483</v>
      </c>
      <c r="E3125" s="12" t="s">
        <v>14</v>
      </c>
      <c r="F3125" s="12" t="s">
        <v>15</v>
      </c>
      <c r="G3125" s="14">
        <v>170000</v>
      </c>
      <c r="H3125" s="14">
        <v>340000</v>
      </c>
      <c r="I3125" s="14">
        <v>2</v>
      </c>
    </row>
    <row r="3126" spans="1:9" x14ac:dyDescent="0.25">
      <c r="A3126" s="602"/>
      <c r="B3126" s="582"/>
      <c r="C3126" s="141" t="s">
        <v>1484</v>
      </c>
      <c r="D3126" s="142" t="s">
        <v>1485</v>
      </c>
      <c r="E3126" s="12" t="s">
        <v>14</v>
      </c>
      <c r="F3126" s="12" t="s">
        <v>15</v>
      </c>
      <c r="G3126" s="14">
        <v>160000</v>
      </c>
      <c r="H3126" s="14">
        <v>320000</v>
      </c>
      <c r="I3126" s="14">
        <v>2</v>
      </c>
    </row>
    <row r="3127" spans="1:9" x14ac:dyDescent="0.25">
      <c r="A3127" s="602"/>
      <c r="B3127" s="582"/>
      <c r="C3127" s="141" t="s">
        <v>1486</v>
      </c>
      <c r="D3127" s="142" t="s">
        <v>1487</v>
      </c>
      <c r="E3127" s="12" t="s">
        <v>14</v>
      </c>
      <c r="F3127" s="12" t="s">
        <v>15</v>
      </c>
      <c r="G3127" s="14">
        <v>195000</v>
      </c>
      <c r="H3127" s="14">
        <v>195000</v>
      </c>
      <c r="I3127" s="14">
        <v>1</v>
      </c>
    </row>
    <row r="3128" spans="1:9" x14ac:dyDescent="0.25">
      <c r="A3128" s="602"/>
      <c r="B3128" s="582"/>
      <c r="C3128" s="141" t="s">
        <v>1488</v>
      </c>
      <c r="D3128" s="142" t="s">
        <v>1489</v>
      </c>
      <c r="E3128" s="12" t="s">
        <v>14</v>
      </c>
      <c r="F3128" s="12" t="s">
        <v>15</v>
      </c>
      <c r="G3128" s="14">
        <v>170000</v>
      </c>
      <c r="H3128" s="14">
        <v>680000</v>
      </c>
      <c r="I3128" s="14">
        <v>4</v>
      </c>
    </row>
    <row r="3129" spans="1:9" x14ac:dyDescent="0.25">
      <c r="A3129" s="602"/>
      <c r="B3129" s="582"/>
      <c r="C3129" s="141" t="s">
        <v>1490</v>
      </c>
      <c r="D3129" s="142" t="s">
        <v>1491</v>
      </c>
      <c r="E3129" s="12" t="s">
        <v>14</v>
      </c>
      <c r="F3129" s="12" t="s">
        <v>15</v>
      </c>
      <c r="G3129" s="14">
        <v>160000</v>
      </c>
      <c r="H3129" s="14">
        <v>320000</v>
      </c>
      <c r="I3129" s="14">
        <v>2</v>
      </c>
    </row>
    <row r="3130" spans="1:9" x14ac:dyDescent="0.25">
      <c r="A3130" s="602"/>
      <c r="B3130" s="582"/>
      <c r="C3130" s="141" t="s">
        <v>1492</v>
      </c>
      <c r="D3130" s="142" t="s">
        <v>1493</v>
      </c>
      <c r="E3130" s="12" t="s">
        <v>14</v>
      </c>
      <c r="F3130" s="12" t="s">
        <v>15</v>
      </c>
      <c r="G3130" s="14">
        <v>155000</v>
      </c>
      <c r="H3130" s="14">
        <v>155000</v>
      </c>
      <c r="I3130" s="14">
        <v>1</v>
      </c>
    </row>
    <row r="3131" spans="1:9" x14ac:dyDescent="0.25">
      <c r="A3131" s="602"/>
      <c r="B3131" s="582"/>
      <c r="C3131" s="141" t="s">
        <v>1494</v>
      </c>
      <c r="D3131" s="142" t="s">
        <v>1495</v>
      </c>
      <c r="E3131" s="12" t="s">
        <v>14</v>
      </c>
      <c r="F3131" s="12" t="s">
        <v>15</v>
      </c>
      <c r="G3131" s="14">
        <v>160000</v>
      </c>
      <c r="H3131" s="14">
        <v>1280000</v>
      </c>
      <c r="I3131" s="14">
        <v>8</v>
      </c>
    </row>
    <row r="3132" spans="1:9" x14ac:dyDescent="0.25">
      <c r="A3132" s="602"/>
      <c r="B3132" s="582"/>
      <c r="C3132" s="141" t="s">
        <v>1496</v>
      </c>
      <c r="D3132" s="142" t="s">
        <v>1497</v>
      </c>
      <c r="E3132" s="12" t="s">
        <v>14</v>
      </c>
      <c r="F3132" s="12" t="s">
        <v>15</v>
      </c>
      <c r="G3132" s="14">
        <v>225000</v>
      </c>
      <c r="H3132" s="14">
        <v>450000</v>
      </c>
      <c r="I3132" s="14">
        <v>2</v>
      </c>
    </row>
    <row r="3133" spans="1:9" x14ac:dyDescent="0.25">
      <c r="A3133" s="602"/>
      <c r="B3133" s="582"/>
      <c r="C3133" s="141" t="s">
        <v>1498</v>
      </c>
      <c r="D3133" s="142" t="s">
        <v>1499</v>
      </c>
      <c r="E3133" s="12" t="s">
        <v>14</v>
      </c>
      <c r="F3133" s="12" t="s">
        <v>15</v>
      </c>
      <c r="G3133" s="14">
        <v>1830000</v>
      </c>
      <c r="H3133" s="14">
        <v>1830000</v>
      </c>
      <c r="I3133" s="14">
        <v>1</v>
      </c>
    </row>
    <row r="3134" spans="1:9" x14ac:dyDescent="0.25">
      <c r="A3134" s="602"/>
      <c r="B3134" s="582"/>
      <c r="C3134" s="141" t="s">
        <v>1500</v>
      </c>
      <c r="D3134" s="142" t="s">
        <v>1499</v>
      </c>
      <c r="E3134" s="12" t="s">
        <v>14</v>
      </c>
      <c r="F3134" s="12" t="s">
        <v>15</v>
      </c>
      <c r="G3134" s="14">
        <v>735000</v>
      </c>
      <c r="H3134" s="14">
        <v>735000</v>
      </c>
      <c r="I3134" s="14">
        <v>1</v>
      </c>
    </row>
    <row r="3135" spans="1:9" x14ac:dyDescent="0.25">
      <c r="A3135" s="602"/>
      <c r="B3135" s="582"/>
      <c r="C3135" s="141" t="s">
        <v>1501</v>
      </c>
      <c r="D3135" s="142" t="s">
        <v>1499</v>
      </c>
      <c r="E3135" s="12" t="s">
        <v>14</v>
      </c>
      <c r="F3135" s="12" t="s">
        <v>15</v>
      </c>
      <c r="G3135" s="14">
        <v>800000</v>
      </c>
      <c r="H3135" s="14">
        <v>1600000</v>
      </c>
      <c r="I3135" s="14">
        <v>2</v>
      </c>
    </row>
    <row r="3136" spans="1:9" x14ac:dyDescent="0.25">
      <c r="A3136" s="602"/>
      <c r="B3136" s="582"/>
      <c r="C3136" s="141" t="s">
        <v>1502</v>
      </c>
      <c r="D3136" s="142" t="s">
        <v>1499</v>
      </c>
      <c r="E3136" s="12" t="s">
        <v>14</v>
      </c>
      <c r="F3136" s="12" t="s">
        <v>15</v>
      </c>
      <c r="G3136" s="14">
        <v>1780000</v>
      </c>
      <c r="H3136" s="14">
        <v>1780000</v>
      </c>
      <c r="I3136" s="14">
        <v>1</v>
      </c>
    </row>
    <row r="3137" spans="1:9" x14ac:dyDescent="0.25">
      <c r="A3137" s="602"/>
      <c r="B3137" s="582"/>
      <c r="C3137" s="141" t="s">
        <v>1503</v>
      </c>
      <c r="D3137" s="142" t="s">
        <v>1499</v>
      </c>
      <c r="E3137" s="12" t="s">
        <v>14</v>
      </c>
      <c r="F3137" s="12" t="s">
        <v>15</v>
      </c>
      <c r="G3137" s="14">
        <v>1955000</v>
      </c>
      <c r="H3137" s="14">
        <v>1955000</v>
      </c>
      <c r="I3137" s="14">
        <v>1</v>
      </c>
    </row>
    <row r="3138" spans="1:9" x14ac:dyDescent="0.25">
      <c r="A3138" s="602"/>
      <c r="B3138" s="582"/>
      <c r="C3138" s="141" t="s">
        <v>1504</v>
      </c>
      <c r="D3138" s="142" t="s">
        <v>1499</v>
      </c>
      <c r="E3138" s="12" t="s">
        <v>14</v>
      </c>
      <c r="F3138" s="12" t="s">
        <v>15</v>
      </c>
      <c r="G3138" s="14">
        <v>1540000</v>
      </c>
      <c r="H3138" s="14">
        <v>1540000</v>
      </c>
      <c r="I3138" s="14">
        <v>1</v>
      </c>
    </row>
    <row r="3139" spans="1:9" x14ac:dyDescent="0.25">
      <c r="A3139" s="602"/>
      <c r="B3139" s="582"/>
      <c r="C3139" s="141" t="s">
        <v>1505</v>
      </c>
      <c r="D3139" s="142" t="s">
        <v>1499</v>
      </c>
      <c r="E3139" s="12" t="s">
        <v>14</v>
      </c>
      <c r="F3139" s="12" t="s">
        <v>15</v>
      </c>
      <c r="G3139" s="14">
        <v>3160000</v>
      </c>
      <c r="H3139" s="14">
        <v>3160000</v>
      </c>
      <c r="I3139" s="14">
        <v>1</v>
      </c>
    </row>
    <row r="3140" spans="1:9" x14ac:dyDescent="0.25">
      <c r="A3140" s="602"/>
      <c r="B3140" s="582"/>
      <c r="C3140" s="141" t="s">
        <v>1506</v>
      </c>
      <c r="D3140" s="142" t="s">
        <v>1499</v>
      </c>
      <c r="E3140" s="12" t="s">
        <v>14</v>
      </c>
      <c r="F3140" s="12" t="s">
        <v>15</v>
      </c>
      <c r="G3140" s="14">
        <v>1600000</v>
      </c>
      <c r="H3140" s="14">
        <v>1600000</v>
      </c>
      <c r="I3140" s="14">
        <v>1</v>
      </c>
    </row>
    <row r="3141" spans="1:9" x14ac:dyDescent="0.25">
      <c r="A3141" s="602"/>
      <c r="B3141" s="582"/>
      <c r="C3141" s="141" t="s">
        <v>1507</v>
      </c>
      <c r="D3141" s="142" t="s">
        <v>1499</v>
      </c>
      <c r="E3141" s="12" t="s">
        <v>14</v>
      </c>
      <c r="F3141" s="12" t="s">
        <v>15</v>
      </c>
      <c r="G3141" s="14">
        <v>1525000</v>
      </c>
      <c r="H3141" s="14">
        <v>1525000</v>
      </c>
      <c r="I3141" s="14">
        <v>1</v>
      </c>
    </row>
    <row r="3142" spans="1:9" x14ac:dyDescent="0.25">
      <c r="A3142" s="602"/>
      <c r="B3142" s="582"/>
      <c r="C3142" s="141" t="s">
        <v>1508</v>
      </c>
      <c r="D3142" s="142" t="s">
        <v>1499</v>
      </c>
      <c r="E3142" s="12" t="s">
        <v>14</v>
      </c>
      <c r="F3142" s="12" t="s">
        <v>15</v>
      </c>
      <c r="G3142" s="14">
        <v>1030000</v>
      </c>
      <c r="H3142" s="14">
        <v>1030000</v>
      </c>
      <c r="I3142" s="14">
        <v>1</v>
      </c>
    </row>
    <row r="3143" spans="1:9" x14ac:dyDescent="0.25">
      <c r="A3143" s="602"/>
      <c r="B3143" s="582"/>
      <c r="C3143" s="141" t="s">
        <v>1509</v>
      </c>
      <c r="D3143" s="142" t="s">
        <v>1499</v>
      </c>
      <c r="E3143" s="12" t="s">
        <v>14</v>
      </c>
      <c r="F3143" s="12" t="s">
        <v>15</v>
      </c>
      <c r="G3143" s="14">
        <v>1460000</v>
      </c>
      <c r="H3143" s="14">
        <v>1460000</v>
      </c>
      <c r="I3143" s="14">
        <v>1</v>
      </c>
    </row>
    <row r="3144" spans="1:9" x14ac:dyDescent="0.25">
      <c r="A3144" s="602"/>
      <c r="B3144" s="582"/>
      <c r="C3144" s="141" t="s">
        <v>1510</v>
      </c>
      <c r="D3144" s="142" t="s">
        <v>1499</v>
      </c>
      <c r="E3144" s="12" t="s">
        <v>14</v>
      </c>
      <c r="F3144" s="12" t="s">
        <v>15</v>
      </c>
      <c r="G3144" s="14">
        <v>1275000</v>
      </c>
      <c r="H3144" s="14">
        <v>2550000</v>
      </c>
      <c r="I3144" s="14">
        <v>2</v>
      </c>
    </row>
    <row r="3145" spans="1:9" x14ac:dyDescent="0.25">
      <c r="A3145" s="602"/>
      <c r="B3145" s="582"/>
      <c r="C3145" s="141" t="s">
        <v>1511</v>
      </c>
      <c r="D3145" s="142" t="s">
        <v>1499</v>
      </c>
      <c r="E3145" s="12" t="s">
        <v>14</v>
      </c>
      <c r="F3145" s="12" t="s">
        <v>15</v>
      </c>
      <c r="G3145" s="14">
        <v>945000</v>
      </c>
      <c r="H3145" s="14">
        <v>2835000</v>
      </c>
      <c r="I3145" s="14">
        <v>3</v>
      </c>
    </row>
    <row r="3146" spans="1:9" x14ac:dyDescent="0.25">
      <c r="A3146" s="602"/>
      <c r="B3146" s="582"/>
      <c r="C3146" s="141" t="s">
        <v>1512</v>
      </c>
      <c r="D3146" s="142" t="s">
        <v>1499</v>
      </c>
      <c r="E3146" s="12" t="s">
        <v>14</v>
      </c>
      <c r="F3146" s="12" t="s">
        <v>15</v>
      </c>
      <c r="G3146" s="14">
        <v>275000</v>
      </c>
      <c r="H3146" s="14">
        <v>1650000</v>
      </c>
      <c r="I3146" s="14">
        <v>6</v>
      </c>
    </row>
    <row r="3147" spans="1:9" s="8" customFormat="1" ht="30" x14ac:dyDescent="0.25">
      <c r="A3147" s="602"/>
      <c r="B3147" s="582"/>
      <c r="C3147" s="139">
        <v>37531200</v>
      </c>
      <c r="D3147" s="140" t="s">
        <v>1513</v>
      </c>
      <c r="E3147" s="15" t="s">
        <v>126</v>
      </c>
      <c r="F3147" s="15" t="s">
        <v>15</v>
      </c>
      <c r="G3147" s="16">
        <v>30000</v>
      </c>
      <c r="H3147" s="16">
        <v>30000</v>
      </c>
      <c r="I3147" s="16">
        <v>1</v>
      </c>
    </row>
    <row r="3148" spans="1:9" ht="30" x14ac:dyDescent="0.25">
      <c r="A3148" s="602"/>
      <c r="B3148" s="582"/>
      <c r="C3148" s="141" t="s">
        <v>1514</v>
      </c>
      <c r="D3148" s="142" t="s">
        <v>581</v>
      </c>
      <c r="E3148" s="12" t="s">
        <v>126</v>
      </c>
      <c r="F3148" s="12" t="s">
        <v>15</v>
      </c>
      <c r="G3148" s="14">
        <v>150000</v>
      </c>
      <c r="H3148" s="14">
        <v>600000</v>
      </c>
      <c r="I3148" s="14">
        <v>4</v>
      </c>
    </row>
    <row r="3149" spans="1:9" ht="30" x14ac:dyDescent="0.25">
      <c r="A3149" s="602"/>
      <c r="B3149" s="582"/>
      <c r="C3149" s="141" t="s">
        <v>1515</v>
      </c>
      <c r="D3149" s="142" t="s">
        <v>581</v>
      </c>
      <c r="E3149" s="12" t="s">
        <v>126</v>
      </c>
      <c r="F3149" s="12" t="s">
        <v>15</v>
      </c>
      <c r="G3149" s="14">
        <v>165000</v>
      </c>
      <c r="H3149" s="14">
        <v>825000</v>
      </c>
      <c r="I3149" s="14">
        <v>5</v>
      </c>
    </row>
    <row r="3150" spans="1:9" ht="30" x14ac:dyDescent="0.25">
      <c r="A3150" s="602"/>
      <c r="B3150" s="582"/>
      <c r="C3150" s="141" t="s">
        <v>1516</v>
      </c>
      <c r="D3150" s="142" t="s">
        <v>581</v>
      </c>
      <c r="E3150" s="12" t="s">
        <v>126</v>
      </c>
      <c r="F3150" s="12" t="s">
        <v>15</v>
      </c>
      <c r="G3150" s="14">
        <v>280000</v>
      </c>
      <c r="H3150" s="14">
        <v>280000</v>
      </c>
      <c r="I3150" s="14">
        <v>1</v>
      </c>
    </row>
    <row r="3151" spans="1:9" ht="30" x14ac:dyDescent="0.25">
      <c r="A3151" s="602"/>
      <c r="B3151" s="582"/>
      <c r="C3151" s="141" t="s">
        <v>1517</v>
      </c>
      <c r="D3151" s="142" t="s">
        <v>581</v>
      </c>
      <c r="E3151" s="12" t="s">
        <v>126</v>
      </c>
      <c r="F3151" s="12" t="s">
        <v>15</v>
      </c>
      <c r="G3151" s="14">
        <v>27500</v>
      </c>
      <c r="H3151" s="14">
        <v>55000</v>
      </c>
      <c r="I3151" s="14">
        <v>2</v>
      </c>
    </row>
    <row r="3152" spans="1:9" ht="30" x14ac:dyDescent="0.25">
      <c r="A3152" s="602"/>
      <c r="B3152" s="582"/>
      <c r="C3152" s="141" t="s">
        <v>1518</v>
      </c>
      <c r="D3152" s="142" t="s">
        <v>581</v>
      </c>
      <c r="E3152" s="12" t="s">
        <v>126</v>
      </c>
      <c r="F3152" s="12" t="s">
        <v>15</v>
      </c>
      <c r="G3152" s="14">
        <v>300000</v>
      </c>
      <c r="H3152" s="14">
        <v>300000</v>
      </c>
      <c r="I3152" s="14">
        <v>1</v>
      </c>
    </row>
    <row r="3153" spans="1:9" ht="30" x14ac:dyDescent="0.25">
      <c r="A3153" s="602"/>
      <c r="B3153" s="582"/>
      <c r="C3153" s="141" t="s">
        <v>1519</v>
      </c>
      <c r="D3153" s="142" t="s">
        <v>581</v>
      </c>
      <c r="E3153" s="12" t="s">
        <v>126</v>
      </c>
      <c r="F3153" s="12" t="s">
        <v>15</v>
      </c>
      <c r="G3153" s="14">
        <v>200000</v>
      </c>
      <c r="H3153" s="14">
        <v>400000</v>
      </c>
      <c r="I3153" s="14">
        <v>2</v>
      </c>
    </row>
    <row r="3154" spans="1:9" ht="30" x14ac:dyDescent="0.25">
      <c r="A3154" s="602"/>
      <c r="B3154" s="582"/>
      <c r="C3154" s="141" t="s">
        <v>1520</v>
      </c>
      <c r="D3154" s="142" t="s">
        <v>581</v>
      </c>
      <c r="E3154" s="12" t="s">
        <v>126</v>
      </c>
      <c r="F3154" s="12" t="s">
        <v>15</v>
      </c>
      <c r="G3154" s="14">
        <v>135000</v>
      </c>
      <c r="H3154" s="14">
        <v>135000</v>
      </c>
      <c r="I3154" s="14">
        <v>1</v>
      </c>
    </row>
    <row r="3155" spans="1:9" ht="30" x14ac:dyDescent="0.25">
      <c r="A3155" s="602"/>
      <c r="B3155" s="582"/>
      <c r="C3155" s="141" t="s">
        <v>6375</v>
      </c>
      <c r="D3155" s="142" t="s">
        <v>4132</v>
      </c>
      <c r="E3155" s="396" t="s">
        <v>126</v>
      </c>
      <c r="F3155" s="396" t="s">
        <v>15</v>
      </c>
      <c r="G3155" s="361">
        <v>173000</v>
      </c>
      <c r="H3155" s="340">
        <v>3460</v>
      </c>
      <c r="I3155" s="361">
        <v>20</v>
      </c>
    </row>
    <row r="3156" spans="1:9" ht="30" x14ac:dyDescent="0.25">
      <c r="A3156" s="602"/>
      <c r="B3156" s="582"/>
      <c r="C3156" s="141" t="s">
        <v>6376</v>
      </c>
      <c r="D3156" s="142" t="s">
        <v>4132</v>
      </c>
      <c r="E3156" s="396" t="s">
        <v>126</v>
      </c>
      <c r="F3156" s="396" t="s">
        <v>15</v>
      </c>
      <c r="G3156" s="361">
        <v>335000</v>
      </c>
      <c r="H3156" s="340">
        <v>4020</v>
      </c>
      <c r="I3156" s="361">
        <v>12</v>
      </c>
    </row>
    <row r="3157" spans="1:9" ht="30" x14ac:dyDescent="0.25">
      <c r="A3157" s="602"/>
      <c r="B3157" s="582"/>
      <c r="C3157" s="141" t="s">
        <v>6377</v>
      </c>
      <c r="D3157" s="142" t="s">
        <v>4132</v>
      </c>
      <c r="E3157" s="396" t="s">
        <v>126</v>
      </c>
      <c r="F3157" s="396" t="s">
        <v>15</v>
      </c>
      <c r="G3157" s="361">
        <v>205000</v>
      </c>
      <c r="H3157" s="340">
        <v>3075</v>
      </c>
      <c r="I3157" s="361">
        <v>15</v>
      </c>
    </row>
    <row r="3158" spans="1:9" ht="30" x14ac:dyDescent="0.25">
      <c r="A3158" s="602"/>
      <c r="B3158" s="582"/>
      <c r="C3158" s="141" t="s">
        <v>6378</v>
      </c>
      <c r="D3158" s="142" t="s">
        <v>4132</v>
      </c>
      <c r="E3158" s="396" t="s">
        <v>126</v>
      </c>
      <c r="F3158" s="396" t="s">
        <v>15</v>
      </c>
      <c r="G3158" s="361">
        <v>206000</v>
      </c>
      <c r="H3158" s="340">
        <v>824</v>
      </c>
      <c r="I3158" s="361">
        <v>4</v>
      </c>
    </row>
    <row r="3159" spans="1:9" ht="30" x14ac:dyDescent="0.25">
      <c r="A3159" s="602"/>
      <c r="B3159" s="582"/>
      <c r="C3159" s="141" t="s">
        <v>6379</v>
      </c>
      <c r="D3159" s="142" t="s">
        <v>4132</v>
      </c>
      <c r="E3159" s="396" t="s">
        <v>126</v>
      </c>
      <c r="F3159" s="396" t="s">
        <v>15</v>
      </c>
      <c r="G3159" s="361">
        <v>142000</v>
      </c>
      <c r="H3159" s="340">
        <v>1562</v>
      </c>
      <c r="I3159" s="361">
        <v>11</v>
      </c>
    </row>
    <row r="3160" spans="1:9" ht="30" x14ac:dyDescent="0.25">
      <c r="A3160" s="602"/>
      <c r="B3160" s="582"/>
      <c r="C3160" s="141" t="s">
        <v>1521</v>
      </c>
      <c r="D3160" s="142" t="s">
        <v>581</v>
      </c>
      <c r="E3160" s="12" t="s">
        <v>126</v>
      </c>
      <c r="F3160" s="12" t="s">
        <v>15</v>
      </c>
      <c r="G3160" s="14">
        <v>155000</v>
      </c>
      <c r="H3160" s="14">
        <v>155000</v>
      </c>
      <c r="I3160" s="14">
        <v>1</v>
      </c>
    </row>
    <row r="3161" spans="1:9" x14ac:dyDescent="0.25">
      <c r="A3161" s="602"/>
      <c r="B3161" s="582"/>
      <c r="C3161" s="141" t="s">
        <v>1522</v>
      </c>
      <c r="D3161" s="142" t="s">
        <v>586</v>
      </c>
      <c r="E3161" s="12" t="s">
        <v>126</v>
      </c>
      <c r="F3161" s="12" t="s">
        <v>15</v>
      </c>
      <c r="G3161" s="14">
        <v>60000</v>
      </c>
      <c r="H3161" s="14">
        <v>14700000</v>
      </c>
      <c r="I3161" s="14">
        <v>245</v>
      </c>
    </row>
    <row r="3162" spans="1:9" ht="30" x14ac:dyDescent="0.25">
      <c r="A3162" s="602"/>
      <c r="B3162" s="582"/>
      <c r="C3162" s="141" t="s">
        <v>1523</v>
      </c>
      <c r="D3162" s="142" t="s">
        <v>1524</v>
      </c>
      <c r="E3162" s="12" t="s">
        <v>14</v>
      </c>
      <c r="F3162" s="12" t="s">
        <v>15</v>
      </c>
      <c r="G3162" s="14">
        <v>650000</v>
      </c>
      <c r="H3162" s="14">
        <v>6500000</v>
      </c>
      <c r="I3162" s="14">
        <v>10</v>
      </c>
    </row>
    <row r="3163" spans="1:9" ht="30" x14ac:dyDescent="0.25">
      <c r="A3163" s="602"/>
      <c r="B3163" s="582"/>
      <c r="C3163" s="141" t="s">
        <v>1525</v>
      </c>
      <c r="D3163" s="142" t="s">
        <v>1526</v>
      </c>
      <c r="E3163" s="12" t="s">
        <v>14</v>
      </c>
      <c r="F3163" s="12" t="s">
        <v>15</v>
      </c>
      <c r="G3163" s="14">
        <v>450000</v>
      </c>
      <c r="H3163" s="14">
        <v>4500000</v>
      </c>
      <c r="I3163" s="14">
        <v>10</v>
      </c>
    </row>
    <row r="3164" spans="1:9" x14ac:dyDescent="0.25">
      <c r="A3164" s="602"/>
      <c r="B3164" s="544" t="s">
        <v>154</v>
      </c>
      <c r="C3164" s="544"/>
      <c r="D3164" s="544"/>
      <c r="E3164" s="544"/>
      <c r="F3164" s="544"/>
      <c r="G3164" s="544"/>
      <c r="H3164" s="72">
        <v>292665872</v>
      </c>
      <c r="I3164" s="72"/>
    </row>
    <row r="3165" spans="1:9" ht="45" x14ac:dyDescent="0.25">
      <c r="A3165" s="602"/>
      <c r="B3165" s="582">
        <v>4251</v>
      </c>
      <c r="C3165" s="141" t="s">
        <v>1527</v>
      </c>
      <c r="D3165" s="142" t="s">
        <v>1528</v>
      </c>
      <c r="E3165" s="12" t="s">
        <v>149</v>
      </c>
      <c r="F3165" s="12" t="s">
        <v>121</v>
      </c>
      <c r="G3165" s="14">
        <v>14705000</v>
      </c>
      <c r="H3165" s="14">
        <v>14705000</v>
      </c>
      <c r="I3165" s="14">
        <v>1</v>
      </c>
    </row>
    <row r="3166" spans="1:9" ht="30" x14ac:dyDescent="0.25">
      <c r="A3166" s="602"/>
      <c r="B3166" s="582">
        <v>5113</v>
      </c>
      <c r="C3166" s="141" t="s">
        <v>1529</v>
      </c>
      <c r="D3166" s="142" t="s">
        <v>1530</v>
      </c>
      <c r="E3166" s="12" t="s">
        <v>126</v>
      </c>
      <c r="F3166" s="12" t="s">
        <v>121</v>
      </c>
      <c r="G3166" s="14">
        <v>22594460</v>
      </c>
      <c r="H3166" s="14">
        <v>22594460</v>
      </c>
      <c r="I3166" s="14">
        <v>1</v>
      </c>
    </row>
    <row r="3167" spans="1:9" ht="30" x14ac:dyDescent="0.25">
      <c r="A3167" s="602"/>
      <c r="B3167" s="582"/>
      <c r="C3167" s="141" t="s">
        <v>1531</v>
      </c>
      <c r="D3167" s="142" t="s">
        <v>1532</v>
      </c>
      <c r="E3167" s="12" t="s">
        <v>126</v>
      </c>
      <c r="F3167" s="12" t="s">
        <v>121</v>
      </c>
      <c r="G3167" s="14">
        <v>12540420</v>
      </c>
      <c r="H3167" s="14">
        <v>12540420</v>
      </c>
      <c r="I3167" s="14">
        <v>1</v>
      </c>
    </row>
    <row r="3168" spans="1:9" ht="30" x14ac:dyDescent="0.25">
      <c r="A3168" s="602"/>
      <c r="B3168" s="582"/>
      <c r="C3168" s="141" t="s">
        <v>1533</v>
      </c>
      <c r="D3168" s="142" t="s">
        <v>1534</v>
      </c>
      <c r="E3168" s="12" t="s">
        <v>126</v>
      </c>
      <c r="F3168" s="12" t="s">
        <v>121</v>
      </c>
      <c r="G3168" s="14">
        <v>28191960</v>
      </c>
      <c r="H3168" s="14">
        <v>28191960</v>
      </c>
      <c r="I3168" s="14">
        <v>1</v>
      </c>
    </row>
    <row r="3169" spans="1:9" ht="30" x14ac:dyDescent="0.25">
      <c r="A3169" s="602"/>
      <c r="B3169" s="582"/>
      <c r="C3169" s="141" t="s">
        <v>1535</v>
      </c>
      <c r="D3169" s="142" t="s">
        <v>1536</v>
      </c>
      <c r="E3169" s="12" t="s">
        <v>126</v>
      </c>
      <c r="F3169" s="12" t="s">
        <v>121</v>
      </c>
      <c r="G3169" s="14">
        <v>11847210</v>
      </c>
      <c r="H3169" s="14">
        <v>11847210</v>
      </c>
      <c r="I3169" s="14">
        <v>1</v>
      </c>
    </row>
    <row r="3170" spans="1:9" ht="30" x14ac:dyDescent="0.25">
      <c r="A3170" s="602"/>
      <c r="B3170" s="582"/>
      <c r="C3170" s="141" t="s">
        <v>1537</v>
      </c>
      <c r="D3170" s="142" t="s">
        <v>1538</v>
      </c>
      <c r="E3170" s="12" t="s">
        <v>126</v>
      </c>
      <c r="F3170" s="12" t="s">
        <v>121</v>
      </c>
      <c r="G3170" s="14">
        <v>20666150</v>
      </c>
      <c r="H3170" s="14">
        <v>20666150</v>
      </c>
      <c r="I3170" s="14">
        <v>1</v>
      </c>
    </row>
    <row r="3171" spans="1:9" ht="30" x14ac:dyDescent="0.25">
      <c r="A3171" s="602"/>
      <c r="B3171" s="582"/>
      <c r="C3171" s="141" t="s">
        <v>1539</v>
      </c>
      <c r="D3171" s="142" t="s">
        <v>1540</v>
      </c>
      <c r="E3171" s="12" t="s">
        <v>126</v>
      </c>
      <c r="F3171" s="12" t="s">
        <v>121</v>
      </c>
      <c r="G3171" s="14">
        <v>22495080</v>
      </c>
      <c r="H3171" s="14">
        <v>22495080</v>
      </c>
      <c r="I3171" s="14">
        <v>1</v>
      </c>
    </row>
    <row r="3172" spans="1:9" ht="30" x14ac:dyDescent="0.25">
      <c r="A3172" s="602"/>
      <c r="B3172" s="582"/>
      <c r="C3172" s="141" t="s">
        <v>1541</v>
      </c>
      <c r="D3172" s="142" t="s">
        <v>1542</v>
      </c>
      <c r="E3172" s="12" t="s">
        <v>126</v>
      </c>
      <c r="F3172" s="12" t="s">
        <v>121</v>
      </c>
      <c r="G3172" s="14">
        <v>20336990</v>
      </c>
      <c r="H3172" s="14">
        <v>20336990</v>
      </c>
      <c r="I3172" s="14">
        <v>1</v>
      </c>
    </row>
    <row r="3173" spans="1:9" ht="30" x14ac:dyDescent="0.25">
      <c r="A3173" s="602"/>
      <c r="B3173" s="582"/>
      <c r="C3173" s="141" t="s">
        <v>1543</v>
      </c>
      <c r="D3173" s="142" t="s">
        <v>1544</v>
      </c>
      <c r="E3173" s="12" t="s">
        <v>126</v>
      </c>
      <c r="F3173" s="12" t="s">
        <v>121</v>
      </c>
      <c r="G3173" s="14">
        <v>16824170</v>
      </c>
      <c r="H3173" s="14">
        <v>16824170</v>
      </c>
      <c r="I3173" s="14">
        <v>1</v>
      </c>
    </row>
    <row r="3174" spans="1:9" ht="30" x14ac:dyDescent="0.25">
      <c r="A3174" s="602"/>
      <c r="B3174" s="582"/>
      <c r="C3174" s="141" t="s">
        <v>1545</v>
      </c>
      <c r="D3174" s="142" t="s">
        <v>1546</v>
      </c>
      <c r="E3174" s="12" t="s">
        <v>126</v>
      </c>
      <c r="F3174" s="12" t="s">
        <v>121</v>
      </c>
      <c r="G3174" s="14">
        <v>22260030</v>
      </c>
      <c r="H3174" s="14">
        <v>22260030</v>
      </c>
      <c r="I3174" s="14">
        <v>1</v>
      </c>
    </row>
    <row r="3175" spans="1:9" ht="45" x14ac:dyDescent="0.25">
      <c r="A3175" s="602"/>
      <c r="B3175" s="582"/>
      <c r="C3175" s="141" t="s">
        <v>1547</v>
      </c>
      <c r="D3175" s="142" t="s">
        <v>1548</v>
      </c>
      <c r="E3175" s="12" t="s">
        <v>126</v>
      </c>
      <c r="F3175" s="12" t="s">
        <v>121</v>
      </c>
      <c r="G3175" s="14">
        <v>16781230</v>
      </c>
      <c r="H3175" s="14">
        <v>16781230</v>
      </c>
      <c r="I3175" s="14">
        <v>1</v>
      </c>
    </row>
    <row r="3176" spans="1:9" ht="30" x14ac:dyDescent="0.25">
      <c r="A3176" s="602"/>
      <c r="B3176" s="582"/>
      <c r="C3176" s="141" t="s">
        <v>1549</v>
      </c>
      <c r="D3176" s="142" t="s">
        <v>1550</v>
      </c>
      <c r="E3176" s="12" t="s">
        <v>126</v>
      </c>
      <c r="F3176" s="12" t="s">
        <v>121</v>
      </c>
      <c r="G3176" s="14">
        <v>21923682</v>
      </c>
      <c r="H3176" s="14">
        <v>21923682</v>
      </c>
      <c r="I3176" s="14">
        <v>1</v>
      </c>
    </row>
    <row r="3177" spans="1:9" ht="30" x14ac:dyDescent="0.25">
      <c r="A3177" s="602"/>
      <c r="B3177" s="582"/>
      <c r="C3177" s="141" t="s">
        <v>1551</v>
      </c>
      <c r="D3177" s="142" t="s">
        <v>1552</v>
      </c>
      <c r="E3177" s="12" t="s">
        <v>126</v>
      </c>
      <c r="F3177" s="12" t="s">
        <v>121</v>
      </c>
      <c r="G3177" s="14">
        <v>30340870</v>
      </c>
      <c r="H3177" s="14">
        <v>30340870</v>
      </c>
      <c r="I3177" s="14">
        <v>1</v>
      </c>
    </row>
    <row r="3178" spans="1:9" ht="30" x14ac:dyDescent="0.25">
      <c r="A3178" s="602"/>
      <c r="B3178" s="582"/>
      <c r="C3178" s="141" t="s">
        <v>1553</v>
      </c>
      <c r="D3178" s="142" t="s">
        <v>1554</v>
      </c>
      <c r="E3178" s="12" t="s">
        <v>126</v>
      </c>
      <c r="F3178" s="12" t="s">
        <v>121</v>
      </c>
      <c r="G3178" s="14">
        <v>31158620</v>
      </c>
      <c r="H3178" s="14">
        <v>31158620</v>
      </c>
      <c r="I3178" s="14">
        <v>1</v>
      </c>
    </row>
    <row r="3179" spans="1:9" x14ac:dyDescent="0.25">
      <c r="A3179" s="602"/>
      <c r="B3179" s="544" t="s">
        <v>118</v>
      </c>
      <c r="C3179" s="544"/>
      <c r="D3179" s="544"/>
      <c r="E3179" s="544"/>
      <c r="F3179" s="544"/>
      <c r="G3179" s="544"/>
      <c r="H3179" s="72">
        <v>7387600</v>
      </c>
      <c r="I3179" s="72"/>
    </row>
    <row r="3180" spans="1:9" s="8" customFormat="1" ht="45" x14ac:dyDescent="0.25">
      <c r="A3180" s="602"/>
      <c r="B3180" s="612">
        <v>4251</v>
      </c>
      <c r="C3180" s="139">
        <v>71351540</v>
      </c>
      <c r="D3180" s="140" t="s">
        <v>1555</v>
      </c>
      <c r="E3180" s="15" t="s">
        <v>149</v>
      </c>
      <c r="F3180" s="15" t="s">
        <v>121</v>
      </c>
      <c r="G3180" s="16">
        <v>300000</v>
      </c>
      <c r="H3180" s="16">
        <v>300000</v>
      </c>
      <c r="I3180" s="16">
        <v>1</v>
      </c>
    </row>
    <row r="3181" spans="1:9" s="8" customFormat="1" ht="30" x14ac:dyDescent="0.25">
      <c r="A3181" s="602"/>
      <c r="B3181" s="612">
        <v>5113</v>
      </c>
      <c r="C3181" s="139">
        <v>71351540</v>
      </c>
      <c r="D3181" s="140" t="s">
        <v>1556</v>
      </c>
      <c r="E3181" s="15" t="s">
        <v>172</v>
      </c>
      <c r="F3181" s="15" t="s">
        <v>121</v>
      </c>
      <c r="G3181" s="16">
        <v>420200</v>
      </c>
      <c r="H3181" s="16">
        <v>420200</v>
      </c>
      <c r="I3181" s="16">
        <v>1</v>
      </c>
    </row>
    <row r="3182" spans="1:9" s="8" customFormat="1" ht="30" x14ac:dyDescent="0.25">
      <c r="A3182" s="602"/>
      <c r="B3182" s="612"/>
      <c r="C3182" s="139">
        <v>71351540</v>
      </c>
      <c r="D3182" s="140" t="s">
        <v>1557</v>
      </c>
      <c r="E3182" s="15" t="s">
        <v>172</v>
      </c>
      <c r="F3182" s="15" t="s">
        <v>121</v>
      </c>
      <c r="G3182" s="16">
        <v>236000</v>
      </c>
      <c r="H3182" s="16">
        <v>236000</v>
      </c>
      <c r="I3182" s="16">
        <v>1</v>
      </c>
    </row>
    <row r="3183" spans="1:9" s="8" customFormat="1" ht="30" x14ac:dyDescent="0.25">
      <c r="A3183" s="602"/>
      <c r="B3183" s="612"/>
      <c r="C3183" s="139">
        <v>71351540</v>
      </c>
      <c r="D3183" s="140" t="s">
        <v>1558</v>
      </c>
      <c r="E3183" s="15" t="s">
        <v>172</v>
      </c>
      <c r="F3183" s="15" t="s">
        <v>121</v>
      </c>
      <c r="G3183" s="16">
        <v>534100</v>
      </c>
      <c r="H3183" s="16">
        <v>534100</v>
      </c>
      <c r="I3183" s="16">
        <v>1</v>
      </c>
    </row>
    <row r="3184" spans="1:9" s="8" customFormat="1" ht="30" x14ac:dyDescent="0.25">
      <c r="A3184" s="602"/>
      <c r="B3184" s="612"/>
      <c r="C3184" s="139">
        <v>71351540</v>
      </c>
      <c r="D3184" s="140" t="s">
        <v>1559</v>
      </c>
      <c r="E3184" s="15" t="s">
        <v>172</v>
      </c>
      <c r="F3184" s="15" t="s">
        <v>121</v>
      </c>
      <c r="G3184" s="16">
        <v>220100</v>
      </c>
      <c r="H3184" s="16">
        <v>220100</v>
      </c>
      <c r="I3184" s="16">
        <v>1</v>
      </c>
    </row>
    <row r="3185" spans="1:9" s="8" customFormat="1" ht="30" x14ac:dyDescent="0.25">
      <c r="A3185" s="602"/>
      <c r="B3185" s="612"/>
      <c r="C3185" s="139">
        <v>71351540</v>
      </c>
      <c r="D3185" s="140" t="s">
        <v>1560</v>
      </c>
      <c r="E3185" s="15" t="s">
        <v>172</v>
      </c>
      <c r="F3185" s="15" t="s">
        <v>121</v>
      </c>
      <c r="G3185" s="16">
        <v>398300</v>
      </c>
      <c r="H3185" s="16">
        <v>398300</v>
      </c>
      <c r="I3185" s="16">
        <v>1</v>
      </c>
    </row>
    <row r="3186" spans="1:9" s="8" customFormat="1" ht="30" x14ac:dyDescent="0.25">
      <c r="A3186" s="602"/>
      <c r="B3186" s="612"/>
      <c r="C3186" s="139">
        <v>71351540</v>
      </c>
      <c r="D3186" s="140" t="s">
        <v>1561</v>
      </c>
      <c r="E3186" s="15" t="s">
        <v>172</v>
      </c>
      <c r="F3186" s="15" t="s">
        <v>121</v>
      </c>
      <c r="G3186" s="16">
        <v>426500</v>
      </c>
      <c r="H3186" s="16">
        <v>426500</v>
      </c>
      <c r="I3186" s="16">
        <v>1</v>
      </c>
    </row>
    <row r="3187" spans="1:9" s="8" customFormat="1" ht="30" x14ac:dyDescent="0.25">
      <c r="A3187" s="602"/>
      <c r="B3187" s="612"/>
      <c r="C3187" s="139">
        <v>71351540</v>
      </c>
      <c r="D3187" s="140" t="s">
        <v>1562</v>
      </c>
      <c r="E3187" s="15" t="s">
        <v>172</v>
      </c>
      <c r="F3187" s="15" t="s">
        <v>121</v>
      </c>
      <c r="G3187" s="16">
        <v>406200</v>
      </c>
      <c r="H3187" s="16">
        <v>406200</v>
      </c>
      <c r="I3187" s="16">
        <v>1</v>
      </c>
    </row>
    <row r="3188" spans="1:9" s="8" customFormat="1" ht="30" x14ac:dyDescent="0.25">
      <c r="A3188" s="602"/>
      <c r="B3188" s="612"/>
      <c r="C3188" s="139">
        <v>71351540</v>
      </c>
      <c r="D3188" s="140" t="s">
        <v>1563</v>
      </c>
      <c r="E3188" s="15" t="s">
        <v>172</v>
      </c>
      <c r="F3188" s="15" t="s">
        <v>121</v>
      </c>
      <c r="G3188" s="16">
        <v>335000</v>
      </c>
      <c r="H3188" s="16">
        <v>335000</v>
      </c>
      <c r="I3188" s="16">
        <v>1</v>
      </c>
    </row>
    <row r="3189" spans="1:9" s="8" customFormat="1" ht="30" x14ac:dyDescent="0.25">
      <c r="A3189" s="602"/>
      <c r="B3189" s="612"/>
      <c r="C3189" s="139">
        <v>71351540</v>
      </c>
      <c r="D3189" s="140" t="s">
        <v>1564</v>
      </c>
      <c r="E3189" s="15" t="s">
        <v>172</v>
      </c>
      <c r="F3189" s="15" t="s">
        <v>121</v>
      </c>
      <c r="G3189" s="16">
        <v>444600</v>
      </c>
      <c r="H3189" s="16">
        <v>444600</v>
      </c>
      <c r="I3189" s="16">
        <v>1</v>
      </c>
    </row>
    <row r="3190" spans="1:9" s="8" customFormat="1" ht="45" x14ac:dyDescent="0.25">
      <c r="A3190" s="602"/>
      <c r="B3190" s="612"/>
      <c r="C3190" s="139">
        <v>71351540</v>
      </c>
      <c r="D3190" s="140" t="s">
        <v>1565</v>
      </c>
      <c r="E3190" s="15" t="s">
        <v>172</v>
      </c>
      <c r="F3190" s="15" t="s">
        <v>121</v>
      </c>
      <c r="G3190" s="16">
        <v>335200</v>
      </c>
      <c r="H3190" s="16">
        <v>335200</v>
      </c>
      <c r="I3190" s="16">
        <v>1</v>
      </c>
    </row>
    <row r="3191" spans="1:9" s="8" customFormat="1" ht="30" x14ac:dyDescent="0.25">
      <c r="A3191" s="602"/>
      <c r="B3191" s="612"/>
      <c r="C3191" s="139">
        <v>71351540</v>
      </c>
      <c r="D3191" s="140" t="s">
        <v>1566</v>
      </c>
      <c r="E3191" s="15" t="s">
        <v>172</v>
      </c>
      <c r="F3191" s="15" t="s">
        <v>121</v>
      </c>
      <c r="G3191" s="16">
        <v>426400</v>
      </c>
      <c r="H3191" s="16">
        <v>426400</v>
      </c>
      <c r="I3191" s="16">
        <v>1</v>
      </c>
    </row>
    <row r="3192" spans="1:9" s="8" customFormat="1" ht="30" x14ac:dyDescent="0.25">
      <c r="A3192" s="602"/>
      <c r="B3192" s="612"/>
      <c r="C3192" s="139">
        <v>71351540</v>
      </c>
      <c r="D3192" s="140" t="s">
        <v>1567</v>
      </c>
      <c r="E3192" s="15" t="s">
        <v>172</v>
      </c>
      <c r="F3192" s="15" t="s">
        <v>121</v>
      </c>
      <c r="G3192" s="16">
        <v>606000</v>
      </c>
      <c r="H3192" s="16">
        <v>606000</v>
      </c>
      <c r="I3192" s="16">
        <v>1</v>
      </c>
    </row>
    <row r="3193" spans="1:9" s="8" customFormat="1" ht="30" x14ac:dyDescent="0.25">
      <c r="A3193" s="602"/>
      <c r="B3193" s="612"/>
      <c r="C3193" s="139">
        <v>71351540</v>
      </c>
      <c r="D3193" s="140" t="s">
        <v>1568</v>
      </c>
      <c r="E3193" s="15" t="s">
        <v>172</v>
      </c>
      <c r="F3193" s="15" t="s">
        <v>121</v>
      </c>
      <c r="G3193" s="16">
        <v>621300</v>
      </c>
      <c r="H3193" s="16">
        <v>621300</v>
      </c>
      <c r="I3193" s="16">
        <v>1</v>
      </c>
    </row>
    <row r="3194" spans="1:9" s="8" customFormat="1" ht="30" x14ac:dyDescent="0.25">
      <c r="A3194" s="602"/>
      <c r="B3194" s="612"/>
      <c r="C3194" s="139">
        <v>98111140</v>
      </c>
      <c r="D3194" s="140" t="s">
        <v>1569</v>
      </c>
      <c r="E3194" s="15" t="s">
        <v>120</v>
      </c>
      <c r="F3194" s="15" t="s">
        <v>121</v>
      </c>
      <c r="G3194" s="16">
        <v>68400</v>
      </c>
      <c r="H3194" s="16">
        <v>68400</v>
      </c>
      <c r="I3194" s="16">
        <v>1</v>
      </c>
    </row>
    <row r="3195" spans="1:9" s="8" customFormat="1" ht="30" x14ac:dyDescent="0.25">
      <c r="A3195" s="602"/>
      <c r="B3195" s="612"/>
      <c r="C3195" s="139">
        <v>98111140</v>
      </c>
      <c r="D3195" s="140" t="s">
        <v>1570</v>
      </c>
      <c r="E3195" s="15" t="s">
        <v>120</v>
      </c>
      <c r="F3195" s="15" t="s">
        <v>121</v>
      </c>
      <c r="G3195" s="16">
        <v>165900</v>
      </c>
      <c r="H3195" s="16">
        <v>165900</v>
      </c>
      <c r="I3195" s="16">
        <v>1</v>
      </c>
    </row>
    <row r="3196" spans="1:9" s="8" customFormat="1" ht="30" x14ac:dyDescent="0.25">
      <c r="A3196" s="602"/>
      <c r="B3196" s="612"/>
      <c r="C3196" s="139">
        <v>98111140</v>
      </c>
      <c r="D3196" s="140" t="s">
        <v>1571</v>
      </c>
      <c r="E3196" s="15" t="s">
        <v>120</v>
      </c>
      <c r="F3196" s="15" t="s">
        <v>121</v>
      </c>
      <c r="G3196" s="16">
        <v>130500</v>
      </c>
      <c r="H3196" s="16">
        <v>130500</v>
      </c>
      <c r="I3196" s="16">
        <v>1</v>
      </c>
    </row>
    <row r="3197" spans="1:9" s="8" customFormat="1" ht="30" x14ac:dyDescent="0.25">
      <c r="A3197" s="602"/>
      <c r="B3197" s="612"/>
      <c r="C3197" s="139">
        <v>98111140</v>
      </c>
      <c r="D3197" s="140" t="s">
        <v>1572</v>
      </c>
      <c r="E3197" s="15" t="s">
        <v>120</v>
      </c>
      <c r="F3197" s="15" t="s">
        <v>121</v>
      </c>
      <c r="G3197" s="16">
        <v>181800</v>
      </c>
      <c r="H3197" s="16">
        <v>181800</v>
      </c>
      <c r="I3197" s="16">
        <v>1</v>
      </c>
    </row>
    <row r="3198" spans="1:9" s="8" customFormat="1" ht="45" x14ac:dyDescent="0.25">
      <c r="A3198" s="602"/>
      <c r="B3198" s="612"/>
      <c r="C3198" s="139">
        <v>98111140</v>
      </c>
      <c r="D3198" s="140" t="s">
        <v>1573</v>
      </c>
      <c r="E3198" s="15" t="s">
        <v>120</v>
      </c>
      <c r="F3198" s="15" t="s">
        <v>121</v>
      </c>
      <c r="G3198" s="16">
        <v>131500</v>
      </c>
      <c r="H3198" s="16">
        <v>131500</v>
      </c>
      <c r="I3198" s="16">
        <v>1</v>
      </c>
    </row>
    <row r="3199" spans="1:9" s="8" customFormat="1" ht="30" x14ac:dyDescent="0.25">
      <c r="A3199" s="602"/>
      <c r="B3199" s="612"/>
      <c r="C3199" s="139">
        <v>98111140</v>
      </c>
      <c r="D3199" s="140" t="s">
        <v>1574</v>
      </c>
      <c r="E3199" s="15" t="s">
        <v>120</v>
      </c>
      <c r="F3199" s="15" t="s">
        <v>121</v>
      </c>
      <c r="G3199" s="16">
        <v>100500</v>
      </c>
      <c r="H3199" s="16">
        <v>100500</v>
      </c>
      <c r="I3199" s="16">
        <v>1</v>
      </c>
    </row>
    <row r="3200" spans="1:9" s="8" customFormat="1" ht="30" x14ac:dyDescent="0.25">
      <c r="A3200" s="602"/>
      <c r="B3200" s="612"/>
      <c r="C3200" s="139">
        <v>98111140</v>
      </c>
      <c r="D3200" s="140" t="s">
        <v>1575</v>
      </c>
      <c r="E3200" s="15" t="s">
        <v>120</v>
      </c>
      <c r="F3200" s="15" t="s">
        <v>121</v>
      </c>
      <c r="G3200" s="16">
        <v>71400</v>
      </c>
      <c r="H3200" s="16">
        <v>71400</v>
      </c>
      <c r="I3200" s="16">
        <v>1</v>
      </c>
    </row>
    <row r="3201" spans="1:9" s="8" customFormat="1" ht="30" x14ac:dyDescent="0.25">
      <c r="A3201" s="602"/>
      <c r="B3201" s="612"/>
      <c r="C3201" s="139">
        <v>98111140</v>
      </c>
      <c r="D3201" s="140" t="s">
        <v>1576</v>
      </c>
      <c r="E3201" s="15" t="s">
        <v>120</v>
      </c>
      <c r="F3201" s="15" t="s">
        <v>121</v>
      </c>
      <c r="G3201" s="16">
        <v>133400</v>
      </c>
      <c r="H3201" s="16">
        <v>133400</v>
      </c>
      <c r="I3201" s="16">
        <v>1</v>
      </c>
    </row>
    <row r="3202" spans="1:9" s="8" customFormat="1" ht="45" x14ac:dyDescent="0.25">
      <c r="A3202" s="602"/>
      <c r="B3202" s="612"/>
      <c r="C3202" s="139">
        <v>98111140</v>
      </c>
      <c r="D3202" s="140" t="s">
        <v>1577</v>
      </c>
      <c r="E3202" s="15" t="s">
        <v>120</v>
      </c>
      <c r="F3202" s="15" t="s">
        <v>121</v>
      </c>
      <c r="G3202" s="16">
        <v>100600</v>
      </c>
      <c r="H3202" s="16">
        <v>100600</v>
      </c>
      <c r="I3202" s="16">
        <v>1</v>
      </c>
    </row>
    <row r="3203" spans="1:9" s="8" customFormat="1" ht="30" x14ac:dyDescent="0.25">
      <c r="A3203" s="602"/>
      <c r="B3203" s="612"/>
      <c r="C3203" s="139">
        <v>98111140</v>
      </c>
      <c r="D3203" s="140" t="s">
        <v>1578</v>
      </c>
      <c r="E3203" s="15" t="s">
        <v>120</v>
      </c>
      <c r="F3203" s="15" t="s">
        <v>121</v>
      </c>
      <c r="G3203" s="16">
        <v>121900</v>
      </c>
      <c r="H3203" s="16">
        <v>121900</v>
      </c>
      <c r="I3203" s="16">
        <v>1</v>
      </c>
    </row>
    <row r="3204" spans="1:9" s="8" customFormat="1" ht="30" x14ac:dyDescent="0.25">
      <c r="A3204" s="602"/>
      <c r="B3204" s="612"/>
      <c r="C3204" s="139">
        <v>98111140</v>
      </c>
      <c r="D3204" s="140" t="s">
        <v>1579</v>
      </c>
      <c r="E3204" s="15" t="s">
        <v>120</v>
      </c>
      <c r="F3204" s="15" t="s">
        <v>121</v>
      </c>
      <c r="G3204" s="16">
        <v>164000</v>
      </c>
      <c r="H3204" s="16">
        <v>164000</v>
      </c>
      <c r="I3204" s="16">
        <v>1</v>
      </c>
    </row>
    <row r="3205" spans="1:9" s="8" customFormat="1" ht="30" x14ac:dyDescent="0.25">
      <c r="A3205" s="602"/>
      <c r="B3205" s="612"/>
      <c r="C3205" s="139">
        <v>98111140</v>
      </c>
      <c r="D3205" s="140" t="s">
        <v>1580</v>
      </c>
      <c r="E3205" s="15" t="s">
        <v>120</v>
      </c>
      <c r="F3205" s="15" t="s">
        <v>121</v>
      </c>
      <c r="G3205" s="16">
        <v>121400</v>
      </c>
      <c r="H3205" s="16">
        <v>121400</v>
      </c>
      <c r="I3205" s="16">
        <v>1</v>
      </c>
    </row>
    <row r="3206" spans="1:9" s="8" customFormat="1" ht="30" x14ac:dyDescent="0.25">
      <c r="A3206" s="602"/>
      <c r="B3206" s="612"/>
      <c r="C3206" s="141" t="s">
        <v>6745</v>
      </c>
      <c r="D3206" s="141" t="s">
        <v>532</v>
      </c>
      <c r="E3206" s="141" t="s">
        <v>120</v>
      </c>
      <c r="F3206" s="141" t="s">
        <v>121</v>
      </c>
      <c r="G3206" s="481">
        <v>121.9</v>
      </c>
      <c r="H3206" s="481">
        <v>121.9</v>
      </c>
      <c r="I3206" s="482">
        <v>1</v>
      </c>
    </row>
    <row r="3207" spans="1:9" s="8" customFormat="1" ht="30" x14ac:dyDescent="0.25">
      <c r="A3207" s="602"/>
      <c r="B3207" s="612"/>
      <c r="C3207" s="141" t="s">
        <v>6746</v>
      </c>
      <c r="D3207" s="141" t="s">
        <v>532</v>
      </c>
      <c r="E3207" s="141" t="s">
        <v>120</v>
      </c>
      <c r="F3207" s="141" t="s">
        <v>121</v>
      </c>
      <c r="G3207" s="481">
        <v>100.5</v>
      </c>
      <c r="H3207" s="481">
        <v>100.5</v>
      </c>
      <c r="I3207" s="482">
        <v>1</v>
      </c>
    </row>
    <row r="3208" spans="1:9" s="8" customFormat="1" ht="30" x14ac:dyDescent="0.25">
      <c r="A3208" s="602"/>
      <c r="B3208" s="612"/>
      <c r="C3208" s="141" t="s">
        <v>6747</v>
      </c>
      <c r="D3208" s="141" t="s">
        <v>532</v>
      </c>
      <c r="E3208" s="141" t="s">
        <v>120</v>
      </c>
      <c r="F3208" s="141" t="s">
        <v>121</v>
      </c>
      <c r="G3208" s="481">
        <v>70.8</v>
      </c>
      <c r="H3208" s="481">
        <v>70.8</v>
      </c>
      <c r="I3208" s="482">
        <v>1</v>
      </c>
    </row>
    <row r="3209" spans="1:9" s="8" customFormat="1" ht="30" x14ac:dyDescent="0.25">
      <c r="A3209" s="602"/>
      <c r="B3209" s="612"/>
      <c r="C3209" s="141" t="s">
        <v>6748</v>
      </c>
      <c r="D3209" s="141" t="s">
        <v>532</v>
      </c>
      <c r="E3209" s="141" t="s">
        <v>120</v>
      </c>
      <c r="F3209" s="141" t="s">
        <v>121</v>
      </c>
      <c r="G3209" s="481">
        <v>126.1</v>
      </c>
      <c r="H3209" s="481">
        <v>126.1</v>
      </c>
      <c r="I3209" s="482">
        <v>1</v>
      </c>
    </row>
    <row r="3210" spans="1:9" s="8" customFormat="1" ht="30" x14ac:dyDescent="0.25">
      <c r="A3210" s="602"/>
      <c r="B3210" s="612"/>
      <c r="C3210" s="141" t="s">
        <v>6749</v>
      </c>
      <c r="D3210" s="141" t="s">
        <v>532</v>
      </c>
      <c r="E3210" s="141" t="s">
        <v>120</v>
      </c>
      <c r="F3210" s="141" t="s">
        <v>121</v>
      </c>
      <c r="G3210" s="481">
        <v>186.4</v>
      </c>
      <c r="H3210" s="481">
        <v>186.4</v>
      </c>
      <c r="I3210" s="482">
        <v>1</v>
      </c>
    </row>
    <row r="3211" spans="1:9" s="8" customFormat="1" ht="30" x14ac:dyDescent="0.25">
      <c r="A3211" s="602"/>
      <c r="B3211" s="612"/>
      <c r="C3211" s="141" t="s">
        <v>6750</v>
      </c>
      <c r="D3211" s="141" t="s">
        <v>532</v>
      </c>
      <c r="E3211" s="141" t="s">
        <v>120</v>
      </c>
      <c r="F3211" s="141" t="s">
        <v>121</v>
      </c>
      <c r="G3211" s="481">
        <v>128</v>
      </c>
      <c r="H3211" s="481">
        <v>128</v>
      </c>
      <c r="I3211" s="482">
        <v>1</v>
      </c>
    </row>
    <row r="3212" spans="1:9" s="8" customFormat="1" ht="30" x14ac:dyDescent="0.25">
      <c r="A3212" s="602"/>
      <c r="B3212" s="612"/>
      <c r="C3212" s="141" t="s">
        <v>6751</v>
      </c>
      <c r="D3212" s="141" t="s">
        <v>532</v>
      </c>
      <c r="E3212" s="141" t="s">
        <v>120</v>
      </c>
      <c r="F3212" s="141" t="s">
        <v>121</v>
      </c>
      <c r="G3212" s="481">
        <v>127.9</v>
      </c>
      <c r="H3212" s="481">
        <v>127.9</v>
      </c>
      <c r="I3212" s="482">
        <v>1</v>
      </c>
    </row>
    <row r="3213" spans="1:9" s="8" customFormat="1" ht="30" x14ac:dyDescent="0.25">
      <c r="A3213" s="602"/>
      <c r="B3213" s="612"/>
      <c r="C3213" s="141" t="s">
        <v>6752</v>
      </c>
      <c r="D3213" s="141" t="s">
        <v>532</v>
      </c>
      <c r="E3213" s="141" t="s">
        <v>120</v>
      </c>
      <c r="F3213" s="141" t="s">
        <v>121</v>
      </c>
      <c r="G3213" s="481">
        <v>66.099999999999994</v>
      </c>
      <c r="H3213" s="481">
        <v>66.099999999999994</v>
      </c>
      <c r="I3213" s="482">
        <v>1</v>
      </c>
    </row>
    <row r="3214" spans="1:9" s="8" customFormat="1" ht="30" x14ac:dyDescent="0.25">
      <c r="A3214" s="602"/>
      <c r="B3214" s="612"/>
      <c r="C3214" s="141" t="s">
        <v>6753</v>
      </c>
      <c r="D3214" s="141" t="s">
        <v>532</v>
      </c>
      <c r="E3214" s="141" t="s">
        <v>120</v>
      </c>
      <c r="F3214" s="141" t="s">
        <v>121</v>
      </c>
      <c r="G3214" s="481">
        <v>181.8</v>
      </c>
      <c r="H3214" s="481">
        <v>181.8</v>
      </c>
      <c r="I3214" s="482">
        <v>1</v>
      </c>
    </row>
    <row r="3215" spans="1:9" s="8" customFormat="1" ht="30" x14ac:dyDescent="0.25">
      <c r="A3215" s="602"/>
      <c r="B3215" s="612"/>
      <c r="C3215" s="141" t="s">
        <v>6754</v>
      </c>
      <c r="D3215" s="141" t="s">
        <v>532</v>
      </c>
      <c r="E3215" s="141" t="s">
        <v>120</v>
      </c>
      <c r="F3215" s="141" t="s">
        <v>121</v>
      </c>
      <c r="G3215" s="481">
        <v>160.30000000000001</v>
      </c>
      <c r="H3215" s="481">
        <v>160.30000000000001</v>
      </c>
      <c r="I3215" s="482">
        <v>1</v>
      </c>
    </row>
    <row r="3216" spans="1:9" s="8" customFormat="1" ht="30" x14ac:dyDescent="0.25">
      <c r="A3216" s="602"/>
      <c r="B3216" s="612"/>
      <c r="C3216" s="141" t="s">
        <v>6755</v>
      </c>
      <c r="D3216" s="141" t="s">
        <v>532</v>
      </c>
      <c r="E3216" s="141" t="s">
        <v>120</v>
      </c>
      <c r="F3216" s="141" t="s">
        <v>121</v>
      </c>
      <c r="G3216" s="481">
        <v>100.6</v>
      </c>
      <c r="H3216" s="481">
        <v>100.6</v>
      </c>
      <c r="I3216" s="482">
        <v>1</v>
      </c>
    </row>
    <row r="3217" spans="1:9" s="8" customFormat="1" ht="30" x14ac:dyDescent="0.25">
      <c r="A3217" s="602"/>
      <c r="B3217" s="612"/>
      <c r="C3217" s="141" t="s">
        <v>6756</v>
      </c>
      <c r="D3217" s="141" t="s">
        <v>532</v>
      </c>
      <c r="E3217" s="141" t="s">
        <v>120</v>
      </c>
      <c r="F3217" s="141" t="s">
        <v>121</v>
      </c>
      <c r="G3217" s="481">
        <v>133.4</v>
      </c>
      <c r="H3217" s="481">
        <v>133.4</v>
      </c>
      <c r="I3217" s="482">
        <v>1</v>
      </c>
    </row>
    <row r="3218" spans="1:9" s="8" customFormat="1" ht="30" x14ac:dyDescent="0.25">
      <c r="A3218" s="602"/>
      <c r="B3218" s="612"/>
      <c r="C3218" s="141" t="s">
        <v>6757</v>
      </c>
      <c r="D3218" s="141" t="s">
        <v>532</v>
      </c>
      <c r="E3218" s="141" t="s">
        <v>120</v>
      </c>
      <c r="F3218" s="141" t="s">
        <v>121</v>
      </c>
      <c r="G3218" s="481">
        <v>119.5</v>
      </c>
      <c r="H3218" s="481">
        <v>119.5</v>
      </c>
      <c r="I3218" s="482">
        <v>1</v>
      </c>
    </row>
    <row r="3219" spans="1:9" s="8" customFormat="1" ht="30" x14ac:dyDescent="0.25">
      <c r="A3219" s="602"/>
      <c r="B3219" s="612"/>
      <c r="C3219" s="139">
        <v>98111140</v>
      </c>
      <c r="D3219" s="140" t="s">
        <v>1581</v>
      </c>
      <c r="E3219" s="15" t="s">
        <v>120</v>
      </c>
      <c r="F3219" s="15" t="s">
        <v>121</v>
      </c>
      <c r="G3219" s="16">
        <v>186400</v>
      </c>
      <c r="H3219" s="16">
        <v>186400</v>
      </c>
      <c r="I3219" s="16">
        <v>1</v>
      </c>
    </row>
    <row r="3220" spans="1:9" x14ac:dyDescent="0.25">
      <c r="A3220" s="602"/>
      <c r="B3220" s="579" t="s">
        <v>258</v>
      </c>
      <c r="C3220" s="579"/>
      <c r="D3220" s="579"/>
      <c r="E3220" s="579"/>
      <c r="F3220" s="579"/>
      <c r="G3220" s="579"/>
      <c r="H3220" s="2">
        <v>37215632.659999996</v>
      </c>
      <c r="I3220" s="2"/>
    </row>
    <row r="3221" spans="1:9" x14ac:dyDescent="0.25">
      <c r="A3221" s="602"/>
      <c r="B3221" s="544" t="s">
        <v>154</v>
      </c>
      <c r="C3221" s="544"/>
      <c r="D3221" s="544"/>
      <c r="E3221" s="544"/>
      <c r="F3221" s="544"/>
      <c r="G3221" s="544"/>
      <c r="H3221" s="72">
        <v>36485912.659999996</v>
      </c>
      <c r="I3221" s="72"/>
    </row>
    <row r="3222" spans="1:9" s="8" customFormat="1" ht="30" x14ac:dyDescent="0.25">
      <c r="A3222" s="602"/>
      <c r="B3222" s="582">
        <v>4251</v>
      </c>
      <c r="C3222" s="139">
        <v>45211113</v>
      </c>
      <c r="D3222" s="140" t="s">
        <v>260</v>
      </c>
      <c r="E3222" s="15" t="s">
        <v>126</v>
      </c>
      <c r="F3222" s="15" t="s">
        <v>121</v>
      </c>
      <c r="G3222" s="16">
        <v>12744770</v>
      </c>
      <c r="H3222" s="16">
        <v>12744770</v>
      </c>
      <c r="I3222" s="16">
        <v>1</v>
      </c>
    </row>
    <row r="3223" spans="1:9" x14ac:dyDescent="0.25">
      <c r="A3223" s="602"/>
      <c r="B3223" s="582"/>
      <c r="C3223" s="141" t="s">
        <v>1582</v>
      </c>
      <c r="D3223" s="142" t="s">
        <v>1583</v>
      </c>
      <c r="E3223" s="12" t="s">
        <v>149</v>
      </c>
      <c r="F3223" s="12" t="s">
        <v>121</v>
      </c>
      <c r="G3223" s="14">
        <v>5823500</v>
      </c>
      <c r="H3223" s="14">
        <v>5823500</v>
      </c>
      <c r="I3223" s="14">
        <v>1</v>
      </c>
    </row>
    <row r="3224" spans="1:9" x14ac:dyDescent="0.25">
      <c r="A3224" s="602"/>
      <c r="B3224" s="582"/>
      <c r="C3224" s="145" t="s">
        <v>1584</v>
      </c>
      <c r="D3224" s="142" t="s">
        <v>1585</v>
      </c>
      <c r="E3224" s="12" t="s">
        <v>149</v>
      </c>
      <c r="F3224" s="12" t="s">
        <v>121</v>
      </c>
      <c r="G3224" s="14">
        <v>17917642.66</v>
      </c>
      <c r="H3224" s="14">
        <v>17917642.66</v>
      </c>
      <c r="I3224" s="14">
        <v>1</v>
      </c>
    </row>
    <row r="3225" spans="1:9" x14ac:dyDescent="0.25">
      <c r="A3225" s="602"/>
      <c r="B3225" s="544" t="s">
        <v>118</v>
      </c>
      <c r="C3225" s="544"/>
      <c r="D3225" s="544"/>
      <c r="E3225" s="544"/>
      <c r="F3225" s="544"/>
      <c r="G3225" s="544"/>
      <c r="H3225" s="72">
        <v>729720</v>
      </c>
      <c r="I3225" s="72"/>
    </row>
    <row r="3226" spans="1:9" s="8" customFormat="1" ht="30" x14ac:dyDescent="0.25">
      <c r="A3226" s="602"/>
      <c r="B3226" s="612">
        <v>4251</v>
      </c>
      <c r="C3226" s="139">
        <v>71351540</v>
      </c>
      <c r="D3226" s="140" t="s">
        <v>1586</v>
      </c>
      <c r="E3226" s="15" t="s">
        <v>149</v>
      </c>
      <c r="F3226" s="15" t="s">
        <v>121</v>
      </c>
      <c r="G3226" s="16">
        <v>116468</v>
      </c>
      <c r="H3226" s="16">
        <v>116468</v>
      </c>
      <c r="I3226" s="16">
        <v>1</v>
      </c>
    </row>
    <row r="3227" spans="1:9" s="8" customFormat="1" ht="30" x14ac:dyDescent="0.25">
      <c r="A3227" s="602"/>
      <c r="B3227" s="612"/>
      <c r="C3227" s="139">
        <v>71351540</v>
      </c>
      <c r="D3227" s="140" t="s">
        <v>1587</v>
      </c>
      <c r="E3227" s="15" t="s">
        <v>149</v>
      </c>
      <c r="F3227" s="15" t="s">
        <v>121</v>
      </c>
      <c r="G3227" s="16">
        <v>358352</v>
      </c>
      <c r="H3227" s="16">
        <v>358352</v>
      </c>
      <c r="I3227" s="16">
        <v>1</v>
      </c>
    </row>
    <row r="3228" spans="1:9" s="8" customFormat="1" ht="30" x14ac:dyDescent="0.25">
      <c r="A3228" s="602"/>
      <c r="B3228" s="612"/>
      <c r="C3228" s="139">
        <v>71351540</v>
      </c>
      <c r="D3228" s="140" t="s">
        <v>1588</v>
      </c>
      <c r="E3228" s="15" t="s">
        <v>172</v>
      </c>
      <c r="F3228" s="15" t="s">
        <v>121</v>
      </c>
      <c r="G3228" s="16">
        <v>254900</v>
      </c>
      <c r="H3228" s="16">
        <v>254900</v>
      </c>
      <c r="I3228" s="16">
        <v>1</v>
      </c>
    </row>
    <row r="3229" spans="1:9" x14ac:dyDescent="0.25">
      <c r="A3229" s="602"/>
      <c r="B3229" s="579" t="s">
        <v>261</v>
      </c>
      <c r="C3229" s="579"/>
      <c r="D3229" s="579"/>
      <c r="E3229" s="579"/>
      <c r="F3229" s="579"/>
      <c r="G3229" s="579"/>
      <c r="H3229" s="2">
        <v>23155000</v>
      </c>
      <c r="I3229" s="2"/>
    </row>
    <row r="3230" spans="1:9" x14ac:dyDescent="0.25">
      <c r="A3230" s="602"/>
      <c r="B3230" s="544" t="s">
        <v>154</v>
      </c>
      <c r="C3230" s="544"/>
      <c r="D3230" s="544"/>
      <c r="E3230" s="544"/>
      <c r="F3230" s="544"/>
      <c r="G3230" s="544"/>
      <c r="H3230" s="72">
        <v>22691900</v>
      </c>
      <c r="I3230" s="72"/>
    </row>
    <row r="3231" spans="1:9" ht="30" x14ac:dyDescent="0.25">
      <c r="A3231" s="602"/>
      <c r="B3231" s="507">
        <v>4251</v>
      </c>
      <c r="C3231" s="145" t="s">
        <v>6501</v>
      </c>
      <c r="D3231" s="145" t="s">
        <v>5941</v>
      </c>
      <c r="E3231" s="145" t="s">
        <v>126</v>
      </c>
      <c r="F3231" s="145" t="s">
        <v>121</v>
      </c>
      <c r="G3231" s="145">
        <v>30616080</v>
      </c>
      <c r="H3231" s="145">
        <v>30616080</v>
      </c>
      <c r="I3231" s="145">
        <v>1</v>
      </c>
    </row>
    <row r="3232" spans="1:9" s="8" customFormat="1" ht="30" x14ac:dyDescent="0.25">
      <c r="A3232" s="602"/>
      <c r="B3232" s="508">
        <v>5113</v>
      </c>
      <c r="C3232" s="145" t="s">
        <v>6828</v>
      </c>
      <c r="D3232" s="145" t="s">
        <v>5941</v>
      </c>
      <c r="E3232" s="145" t="s">
        <v>126</v>
      </c>
      <c r="F3232" s="145" t="s">
        <v>121</v>
      </c>
      <c r="G3232" s="145">
        <v>22443590</v>
      </c>
      <c r="H3232" s="145">
        <v>22443590</v>
      </c>
      <c r="I3232" s="16">
        <v>1</v>
      </c>
    </row>
    <row r="3233" spans="1:9" x14ac:dyDescent="0.25">
      <c r="A3233" s="602"/>
      <c r="B3233" s="544" t="s">
        <v>118</v>
      </c>
      <c r="C3233" s="544"/>
      <c r="D3233" s="544"/>
      <c r="E3233" s="544"/>
      <c r="F3233" s="544"/>
      <c r="G3233" s="544"/>
      <c r="H3233" s="72"/>
      <c r="I3233" s="72"/>
    </row>
    <row r="3234" spans="1:9" ht="30" x14ac:dyDescent="0.25">
      <c r="A3234" s="602"/>
      <c r="B3234" s="500">
        <v>5113</v>
      </c>
      <c r="C3234" s="145" t="s">
        <v>6829</v>
      </c>
      <c r="D3234" s="145" t="s">
        <v>532</v>
      </c>
      <c r="E3234" s="145" t="s">
        <v>120</v>
      </c>
      <c r="F3234" s="145" t="s">
        <v>121</v>
      </c>
      <c r="G3234" s="145">
        <v>134700</v>
      </c>
      <c r="H3234" s="145">
        <v>134700</v>
      </c>
      <c r="I3234" s="501">
        <v>1</v>
      </c>
    </row>
    <row r="3235" spans="1:9" s="8" customFormat="1" ht="45" x14ac:dyDescent="0.25">
      <c r="A3235" s="602"/>
      <c r="B3235" s="612">
        <v>4251</v>
      </c>
      <c r="C3235" s="139">
        <v>71351540</v>
      </c>
      <c r="D3235" s="140" t="s">
        <v>264</v>
      </c>
      <c r="E3235" s="15" t="s">
        <v>126</v>
      </c>
      <c r="F3235" s="15" t="s">
        <v>121</v>
      </c>
      <c r="G3235" s="16">
        <v>463100</v>
      </c>
      <c r="H3235" s="16">
        <v>463100</v>
      </c>
      <c r="I3235" s="16">
        <v>1</v>
      </c>
    </row>
    <row r="3236" spans="1:9" x14ac:dyDescent="0.25">
      <c r="A3236" s="602"/>
      <c r="B3236" s="579" t="s">
        <v>267</v>
      </c>
      <c r="C3236" s="579"/>
      <c r="D3236" s="579"/>
      <c r="E3236" s="579"/>
      <c r="F3236" s="579"/>
      <c r="G3236" s="579"/>
      <c r="H3236" s="2">
        <v>5790000</v>
      </c>
      <c r="I3236" s="2"/>
    </row>
    <row r="3237" spans="1:9" x14ac:dyDescent="0.25">
      <c r="A3237" s="602"/>
      <c r="B3237" s="544" t="s">
        <v>118</v>
      </c>
      <c r="C3237" s="544"/>
      <c r="D3237" s="544"/>
      <c r="E3237" s="544"/>
      <c r="F3237" s="544"/>
      <c r="G3237" s="544"/>
      <c r="H3237" s="72">
        <v>5790000</v>
      </c>
      <c r="I3237" s="72"/>
    </row>
    <row r="3238" spans="1:9" ht="75" x14ac:dyDescent="0.25">
      <c r="A3238" s="602"/>
      <c r="B3238" s="582">
        <v>4239</v>
      </c>
      <c r="C3238" s="145" t="s">
        <v>1589</v>
      </c>
      <c r="D3238" s="142" t="s">
        <v>1590</v>
      </c>
      <c r="E3238" s="12" t="s">
        <v>14</v>
      </c>
      <c r="F3238" s="12" t="s">
        <v>121</v>
      </c>
      <c r="G3238" s="14">
        <v>1101200</v>
      </c>
      <c r="H3238" s="14">
        <v>1101200</v>
      </c>
      <c r="I3238" s="14">
        <v>1</v>
      </c>
    </row>
    <row r="3239" spans="1:9" ht="60" x14ac:dyDescent="0.25">
      <c r="A3239" s="602"/>
      <c r="B3239" s="582"/>
      <c r="C3239" s="145" t="s">
        <v>1591</v>
      </c>
      <c r="D3239" s="142" t="s">
        <v>1592</v>
      </c>
      <c r="E3239" s="12" t="s">
        <v>14</v>
      </c>
      <c r="F3239" s="12" t="s">
        <v>121</v>
      </c>
      <c r="G3239" s="14">
        <v>200000</v>
      </c>
      <c r="H3239" s="14">
        <v>200000</v>
      </c>
      <c r="I3239" s="14">
        <v>1</v>
      </c>
    </row>
    <row r="3240" spans="1:9" ht="45" x14ac:dyDescent="0.25">
      <c r="A3240" s="602"/>
      <c r="B3240" s="582"/>
      <c r="C3240" s="145" t="s">
        <v>1593</v>
      </c>
      <c r="D3240" s="142" t="s">
        <v>1594</v>
      </c>
      <c r="E3240" s="12" t="s">
        <v>14</v>
      </c>
      <c r="F3240" s="12" t="s">
        <v>121</v>
      </c>
      <c r="G3240" s="14">
        <v>1824000</v>
      </c>
      <c r="H3240" s="14">
        <v>1824000</v>
      </c>
      <c r="I3240" s="14">
        <v>1</v>
      </c>
    </row>
    <row r="3241" spans="1:9" ht="45" x14ac:dyDescent="0.25">
      <c r="A3241" s="602"/>
      <c r="B3241" s="582"/>
      <c r="C3241" s="145" t="s">
        <v>1595</v>
      </c>
      <c r="D3241" s="142" t="s">
        <v>1596</v>
      </c>
      <c r="E3241" s="12" t="s">
        <v>14</v>
      </c>
      <c r="F3241" s="12" t="s">
        <v>121</v>
      </c>
      <c r="G3241" s="14">
        <v>304800</v>
      </c>
      <c r="H3241" s="14">
        <v>304800</v>
      </c>
      <c r="I3241" s="14">
        <v>1</v>
      </c>
    </row>
    <row r="3242" spans="1:9" s="8" customFormat="1" ht="45" x14ac:dyDescent="0.25">
      <c r="A3242" s="602"/>
      <c r="B3242" s="582"/>
      <c r="C3242" s="145" t="s">
        <v>5950</v>
      </c>
      <c r="D3242" s="145" t="s">
        <v>1597</v>
      </c>
      <c r="E3242" s="145" t="s">
        <v>14</v>
      </c>
      <c r="F3242" s="145" t="s">
        <v>121</v>
      </c>
      <c r="G3242" s="145">
        <v>215000</v>
      </c>
      <c r="H3242" s="145">
        <v>215000</v>
      </c>
      <c r="I3242" s="145">
        <v>1</v>
      </c>
    </row>
    <row r="3243" spans="1:9" s="8" customFormat="1" ht="45" x14ac:dyDescent="0.25">
      <c r="A3243" s="602"/>
      <c r="B3243" s="582"/>
      <c r="C3243" s="145" t="s">
        <v>5951</v>
      </c>
      <c r="D3243" s="145" t="s">
        <v>1598</v>
      </c>
      <c r="E3243" s="145" t="s">
        <v>14</v>
      </c>
      <c r="F3243" s="145" t="s">
        <v>121</v>
      </c>
      <c r="G3243" s="145">
        <v>262600</v>
      </c>
      <c r="H3243" s="145">
        <v>262600</v>
      </c>
      <c r="I3243" s="145">
        <v>1</v>
      </c>
    </row>
    <row r="3244" spans="1:9" ht="45" x14ac:dyDescent="0.25">
      <c r="A3244" s="602"/>
      <c r="B3244" s="582"/>
      <c r="C3244" s="145" t="s">
        <v>1599</v>
      </c>
      <c r="D3244" s="145" t="s">
        <v>595</v>
      </c>
      <c r="E3244" s="145" t="s">
        <v>14</v>
      </c>
      <c r="F3244" s="145" t="s">
        <v>121</v>
      </c>
      <c r="G3244" s="145">
        <v>378000</v>
      </c>
      <c r="H3244" s="145">
        <v>378000</v>
      </c>
      <c r="I3244" s="145">
        <v>1</v>
      </c>
    </row>
    <row r="3245" spans="1:9" s="8" customFormat="1" ht="45" x14ac:dyDescent="0.25">
      <c r="A3245" s="602"/>
      <c r="B3245" s="582"/>
      <c r="C3245" s="145" t="s">
        <v>5952</v>
      </c>
      <c r="D3245" s="145" t="s">
        <v>1600</v>
      </c>
      <c r="E3245" s="145" t="s">
        <v>14</v>
      </c>
      <c r="F3245" s="145" t="s">
        <v>121</v>
      </c>
      <c r="G3245" s="145">
        <v>1026000</v>
      </c>
      <c r="H3245" s="145">
        <v>1026000</v>
      </c>
      <c r="I3245" s="145">
        <v>1</v>
      </c>
    </row>
    <row r="3246" spans="1:9" ht="45" x14ac:dyDescent="0.25">
      <c r="A3246" s="602"/>
      <c r="B3246" s="582"/>
      <c r="C3246" s="145" t="s">
        <v>1601</v>
      </c>
      <c r="D3246" s="142" t="s">
        <v>1602</v>
      </c>
      <c r="E3246" s="12" t="s">
        <v>14</v>
      </c>
      <c r="F3246" s="12" t="s">
        <v>121</v>
      </c>
      <c r="G3246" s="14">
        <v>478400</v>
      </c>
      <c r="H3246" s="14">
        <v>478400</v>
      </c>
      <c r="I3246" s="14">
        <v>1</v>
      </c>
    </row>
    <row r="3247" spans="1:9" x14ac:dyDescent="0.25">
      <c r="A3247" s="602"/>
      <c r="B3247" s="579" t="s">
        <v>896</v>
      </c>
      <c r="C3247" s="579"/>
      <c r="D3247" s="579"/>
      <c r="E3247" s="579"/>
      <c r="F3247" s="579"/>
      <c r="G3247" s="579"/>
      <c r="H3247" s="2">
        <v>61438340</v>
      </c>
      <c r="I3247" s="2"/>
    </row>
    <row r="3248" spans="1:9" x14ac:dyDescent="0.25">
      <c r="A3248" s="602"/>
      <c r="B3248" s="544" t="s">
        <v>154</v>
      </c>
      <c r="C3248" s="544"/>
      <c r="D3248" s="544"/>
      <c r="E3248" s="544"/>
      <c r="F3248" s="544"/>
      <c r="G3248" s="544"/>
      <c r="H3248" s="72">
        <v>60294670</v>
      </c>
      <c r="I3248" s="72"/>
    </row>
    <row r="3249" spans="1:9" ht="45" x14ac:dyDescent="0.25">
      <c r="A3249" s="602"/>
      <c r="B3249" s="582">
        <v>5112</v>
      </c>
      <c r="C3249" s="145" t="s">
        <v>1603</v>
      </c>
      <c r="D3249" s="142" t="s">
        <v>1604</v>
      </c>
      <c r="E3249" s="12" t="s">
        <v>149</v>
      </c>
      <c r="F3249" s="12" t="s">
        <v>121</v>
      </c>
      <c r="G3249" s="14">
        <v>47378140</v>
      </c>
      <c r="H3249" s="14">
        <v>47378140</v>
      </c>
      <c r="I3249" s="14">
        <v>1</v>
      </c>
    </row>
    <row r="3250" spans="1:9" ht="60" x14ac:dyDescent="0.25">
      <c r="A3250" s="602"/>
      <c r="B3250" s="582"/>
      <c r="C3250" s="145" t="s">
        <v>1605</v>
      </c>
      <c r="D3250" s="142" t="s">
        <v>1606</v>
      </c>
      <c r="E3250" s="12" t="s">
        <v>149</v>
      </c>
      <c r="F3250" s="12" t="s">
        <v>121</v>
      </c>
      <c r="G3250" s="14">
        <v>12916530</v>
      </c>
      <c r="H3250" s="14">
        <v>12916530</v>
      </c>
      <c r="I3250" s="14">
        <v>1</v>
      </c>
    </row>
    <row r="3251" spans="1:9" x14ac:dyDescent="0.25">
      <c r="A3251" s="602"/>
      <c r="B3251" s="544" t="s">
        <v>118</v>
      </c>
      <c r="C3251" s="544"/>
      <c r="D3251" s="544"/>
      <c r="E3251" s="544"/>
      <c r="F3251" s="544"/>
      <c r="G3251" s="544"/>
      <c r="H3251" s="72">
        <v>1143670</v>
      </c>
      <c r="I3251" s="72"/>
    </row>
    <row r="3252" spans="1:9" s="8" customFormat="1" ht="45" x14ac:dyDescent="0.25">
      <c r="A3252" s="602"/>
      <c r="B3252" s="612">
        <v>5112</v>
      </c>
      <c r="C3252" s="139">
        <v>71351540</v>
      </c>
      <c r="D3252" s="140" t="s">
        <v>1607</v>
      </c>
      <c r="E3252" s="15" t="s">
        <v>149</v>
      </c>
      <c r="F3252" s="15" t="s">
        <v>121</v>
      </c>
      <c r="G3252" s="16">
        <v>885340</v>
      </c>
      <c r="H3252" s="16">
        <v>885340</v>
      </c>
      <c r="I3252" s="16">
        <v>1</v>
      </c>
    </row>
    <row r="3253" spans="1:9" s="8" customFormat="1" ht="60" x14ac:dyDescent="0.25">
      <c r="A3253" s="602"/>
      <c r="B3253" s="612"/>
      <c r="C3253" s="139">
        <v>71351540</v>
      </c>
      <c r="D3253" s="140" t="s">
        <v>1608</v>
      </c>
      <c r="E3253" s="15" t="s">
        <v>149</v>
      </c>
      <c r="F3253" s="15" t="s">
        <v>121</v>
      </c>
      <c r="G3253" s="16">
        <v>258330</v>
      </c>
      <c r="H3253" s="16">
        <v>258330</v>
      </c>
      <c r="I3253" s="16">
        <v>1</v>
      </c>
    </row>
    <row r="3254" spans="1:9" s="8" customFormat="1" ht="15" customHeight="1" x14ac:dyDescent="0.25">
      <c r="A3254" s="602"/>
      <c r="B3254" s="576" t="s">
        <v>5485</v>
      </c>
      <c r="C3254" s="577"/>
      <c r="D3254" s="577"/>
      <c r="E3254" s="577"/>
      <c r="F3254" s="577"/>
      <c r="G3254" s="577"/>
      <c r="H3254" s="577"/>
      <c r="I3254" s="578"/>
    </row>
    <row r="3255" spans="1:9" s="8" customFormat="1" ht="30" x14ac:dyDescent="0.25">
      <c r="A3255" s="602"/>
      <c r="B3255" s="593" t="s">
        <v>5484</v>
      </c>
      <c r="C3255" s="145" t="s">
        <v>5486</v>
      </c>
      <c r="D3255" s="146" t="s">
        <v>532</v>
      </c>
      <c r="E3255" s="28" t="s">
        <v>120</v>
      </c>
      <c r="F3255" s="28" t="s">
        <v>121</v>
      </c>
      <c r="G3255" s="28">
        <v>77.5</v>
      </c>
      <c r="H3255" s="28">
        <v>77.5</v>
      </c>
      <c r="I3255" s="28">
        <v>1</v>
      </c>
    </row>
    <row r="3256" spans="1:9" s="8" customFormat="1" ht="30" x14ac:dyDescent="0.25">
      <c r="A3256" s="602"/>
      <c r="B3256" s="594"/>
      <c r="C3256" s="145" t="s">
        <v>5487</v>
      </c>
      <c r="D3256" s="146" t="s">
        <v>532</v>
      </c>
      <c r="E3256" s="28" t="s">
        <v>120</v>
      </c>
      <c r="F3256" s="28" t="s">
        <v>121</v>
      </c>
      <c r="G3256" s="28">
        <v>265.60000000000002</v>
      </c>
      <c r="H3256" s="28">
        <v>265.60000000000002</v>
      </c>
      <c r="I3256" s="28">
        <v>1</v>
      </c>
    </row>
    <row r="3257" spans="1:9" x14ac:dyDescent="0.25">
      <c r="A3257" s="602"/>
      <c r="B3257" s="579" t="s">
        <v>274</v>
      </c>
      <c r="C3257" s="579"/>
      <c r="D3257" s="579"/>
      <c r="E3257" s="579"/>
      <c r="F3257" s="579"/>
      <c r="G3257" s="579"/>
      <c r="H3257" s="2">
        <v>43490000</v>
      </c>
      <c r="I3257" s="2"/>
    </row>
    <row r="3258" spans="1:9" x14ac:dyDescent="0.25">
      <c r="A3258" s="602"/>
      <c r="B3258" s="544" t="s">
        <v>11</v>
      </c>
      <c r="C3258" s="544"/>
      <c r="D3258" s="544"/>
      <c r="E3258" s="544"/>
      <c r="F3258" s="544"/>
      <c r="G3258" s="544"/>
      <c r="H3258" s="72">
        <v>5500000</v>
      </c>
      <c r="I3258" s="72"/>
    </row>
    <row r="3259" spans="1:9" s="8" customFormat="1" ht="60" x14ac:dyDescent="0.25">
      <c r="A3259" s="602"/>
      <c r="B3259" s="612">
        <v>4267</v>
      </c>
      <c r="C3259" s="139">
        <v>15897200</v>
      </c>
      <c r="D3259" s="140" t="s">
        <v>1609</v>
      </c>
      <c r="E3259" s="15" t="s">
        <v>126</v>
      </c>
      <c r="F3259" s="15" t="s">
        <v>15</v>
      </c>
      <c r="G3259" s="16">
        <v>1100</v>
      </c>
      <c r="H3259" s="16">
        <v>5500000</v>
      </c>
      <c r="I3259" s="16">
        <v>5000</v>
      </c>
    </row>
    <row r="3260" spans="1:9" x14ac:dyDescent="0.25">
      <c r="A3260" s="602"/>
      <c r="B3260" s="544" t="s">
        <v>118</v>
      </c>
      <c r="C3260" s="544"/>
      <c r="D3260" s="544"/>
      <c r="E3260" s="544"/>
      <c r="F3260" s="544"/>
      <c r="G3260" s="544"/>
      <c r="H3260" s="72">
        <v>37990000</v>
      </c>
      <c r="I3260" s="72"/>
    </row>
    <row r="3261" spans="1:9" ht="45" x14ac:dyDescent="0.25">
      <c r="A3261" s="602"/>
      <c r="B3261" s="582">
        <v>4239</v>
      </c>
      <c r="C3261" s="145" t="s">
        <v>1610</v>
      </c>
      <c r="D3261" s="142" t="s">
        <v>611</v>
      </c>
      <c r="E3261" s="12" t="s">
        <v>14</v>
      </c>
      <c r="F3261" s="12" t="s">
        <v>121</v>
      </c>
      <c r="G3261" s="14">
        <v>1000000</v>
      </c>
      <c r="H3261" s="14">
        <v>1000000</v>
      </c>
      <c r="I3261" s="14">
        <v>1</v>
      </c>
    </row>
    <row r="3262" spans="1:9" ht="60" x14ac:dyDescent="0.25">
      <c r="A3262" s="602"/>
      <c r="B3262" s="582"/>
      <c r="C3262" s="145" t="s">
        <v>1611</v>
      </c>
      <c r="D3262" s="142" t="s">
        <v>1612</v>
      </c>
      <c r="E3262" s="12" t="s">
        <v>14</v>
      </c>
      <c r="F3262" s="12" t="s">
        <v>121</v>
      </c>
      <c r="G3262" s="14">
        <v>2000000</v>
      </c>
      <c r="H3262" s="14">
        <v>2000000</v>
      </c>
      <c r="I3262" s="14">
        <v>1</v>
      </c>
    </row>
    <row r="3263" spans="1:9" ht="45" x14ac:dyDescent="0.25">
      <c r="A3263" s="602"/>
      <c r="B3263" s="582"/>
      <c r="C3263" s="145" t="s">
        <v>1613</v>
      </c>
      <c r="D3263" s="142" t="s">
        <v>1614</v>
      </c>
      <c r="E3263" s="12" t="s">
        <v>14</v>
      </c>
      <c r="F3263" s="12" t="s">
        <v>121</v>
      </c>
      <c r="G3263" s="14">
        <v>400000</v>
      </c>
      <c r="H3263" s="14">
        <v>400000</v>
      </c>
      <c r="I3263" s="14">
        <v>1</v>
      </c>
    </row>
    <row r="3264" spans="1:9" ht="45" x14ac:dyDescent="0.25">
      <c r="A3264" s="602"/>
      <c r="B3264" s="582"/>
      <c r="C3264" s="145" t="s">
        <v>1615</v>
      </c>
      <c r="D3264" s="142" t="s">
        <v>613</v>
      </c>
      <c r="E3264" s="12" t="s">
        <v>14</v>
      </c>
      <c r="F3264" s="12" t="s">
        <v>121</v>
      </c>
      <c r="G3264" s="14">
        <v>300000</v>
      </c>
      <c r="H3264" s="14">
        <v>300000</v>
      </c>
      <c r="I3264" s="14">
        <v>1</v>
      </c>
    </row>
    <row r="3265" spans="1:9" ht="45" x14ac:dyDescent="0.25">
      <c r="A3265" s="602"/>
      <c r="B3265" s="582"/>
      <c r="C3265" s="145" t="s">
        <v>1616</v>
      </c>
      <c r="D3265" s="142" t="s">
        <v>1617</v>
      </c>
      <c r="E3265" s="12" t="s">
        <v>14</v>
      </c>
      <c r="F3265" s="12" t="s">
        <v>121</v>
      </c>
      <c r="G3265" s="14">
        <v>400000</v>
      </c>
      <c r="H3265" s="14">
        <v>400000</v>
      </c>
      <c r="I3265" s="14">
        <v>1</v>
      </c>
    </row>
    <row r="3266" spans="1:9" ht="45" x14ac:dyDescent="0.25">
      <c r="A3266" s="602"/>
      <c r="B3266" s="582"/>
      <c r="C3266" s="145" t="s">
        <v>1618</v>
      </c>
      <c r="D3266" s="142" t="s">
        <v>1619</v>
      </c>
      <c r="E3266" s="12" t="s">
        <v>14</v>
      </c>
      <c r="F3266" s="12" t="s">
        <v>121</v>
      </c>
      <c r="G3266" s="14">
        <v>350000</v>
      </c>
      <c r="H3266" s="14">
        <v>350000</v>
      </c>
      <c r="I3266" s="14">
        <v>1</v>
      </c>
    </row>
    <row r="3267" spans="1:9" ht="45" x14ac:dyDescent="0.25">
      <c r="A3267" s="602"/>
      <c r="B3267" s="582"/>
      <c r="C3267" s="145" t="s">
        <v>1620</v>
      </c>
      <c r="D3267" s="142" t="s">
        <v>1621</v>
      </c>
      <c r="E3267" s="12" t="s">
        <v>14</v>
      </c>
      <c r="F3267" s="12" t="s">
        <v>121</v>
      </c>
      <c r="G3267" s="14">
        <v>1500000</v>
      </c>
      <c r="H3267" s="14">
        <v>1500000</v>
      </c>
      <c r="I3267" s="14">
        <v>1</v>
      </c>
    </row>
    <row r="3268" spans="1:9" ht="45" x14ac:dyDescent="0.25">
      <c r="A3268" s="602"/>
      <c r="B3268" s="582"/>
      <c r="C3268" s="145" t="s">
        <v>1622</v>
      </c>
      <c r="D3268" s="142" t="s">
        <v>1623</v>
      </c>
      <c r="E3268" s="12" t="s">
        <v>14</v>
      </c>
      <c r="F3268" s="12" t="s">
        <v>121</v>
      </c>
      <c r="G3268" s="14">
        <v>450000</v>
      </c>
      <c r="H3268" s="14">
        <v>450000</v>
      </c>
      <c r="I3268" s="14">
        <v>1</v>
      </c>
    </row>
    <row r="3269" spans="1:9" ht="45" x14ac:dyDescent="0.25">
      <c r="A3269" s="602"/>
      <c r="B3269" s="582"/>
      <c r="C3269" s="145" t="s">
        <v>1624</v>
      </c>
      <c r="D3269" s="142" t="s">
        <v>1625</v>
      </c>
      <c r="E3269" s="12" t="s">
        <v>14</v>
      </c>
      <c r="F3269" s="12" t="s">
        <v>121</v>
      </c>
      <c r="G3269" s="14">
        <v>450000</v>
      </c>
      <c r="H3269" s="14">
        <v>450000</v>
      </c>
      <c r="I3269" s="14">
        <v>1</v>
      </c>
    </row>
    <row r="3270" spans="1:9" ht="45" x14ac:dyDescent="0.25">
      <c r="A3270" s="602"/>
      <c r="B3270" s="582"/>
      <c r="C3270" s="145" t="s">
        <v>1626</v>
      </c>
      <c r="D3270" s="142" t="s">
        <v>617</v>
      </c>
      <c r="E3270" s="12" t="s">
        <v>14</v>
      </c>
      <c r="F3270" s="12" t="s">
        <v>121</v>
      </c>
      <c r="G3270" s="14">
        <v>400000</v>
      </c>
      <c r="H3270" s="14">
        <v>400000</v>
      </c>
      <c r="I3270" s="14">
        <v>1</v>
      </c>
    </row>
    <row r="3271" spans="1:9" ht="45" x14ac:dyDescent="0.25">
      <c r="A3271" s="602"/>
      <c r="B3271" s="582"/>
      <c r="C3271" s="145" t="s">
        <v>1627</v>
      </c>
      <c r="D3271" s="142" t="s">
        <v>1628</v>
      </c>
      <c r="E3271" s="12" t="s">
        <v>14</v>
      </c>
      <c r="F3271" s="12" t="s">
        <v>121</v>
      </c>
      <c r="G3271" s="14">
        <v>1000000</v>
      </c>
      <c r="H3271" s="14">
        <v>1000000</v>
      </c>
      <c r="I3271" s="14">
        <v>1</v>
      </c>
    </row>
    <row r="3272" spans="1:9" ht="45" x14ac:dyDescent="0.25">
      <c r="A3272" s="602"/>
      <c r="B3272" s="582"/>
      <c r="C3272" s="145" t="s">
        <v>1629</v>
      </c>
      <c r="D3272" s="142" t="s">
        <v>1630</v>
      </c>
      <c r="E3272" s="12" t="s">
        <v>14</v>
      </c>
      <c r="F3272" s="12" t="s">
        <v>121</v>
      </c>
      <c r="G3272" s="14">
        <v>1500000</v>
      </c>
      <c r="H3272" s="14">
        <v>1500000</v>
      </c>
      <c r="I3272" s="14">
        <v>1</v>
      </c>
    </row>
    <row r="3273" spans="1:9" ht="45" x14ac:dyDescent="0.25">
      <c r="A3273" s="602"/>
      <c r="B3273" s="582"/>
      <c r="C3273" s="145" t="s">
        <v>1631</v>
      </c>
      <c r="D3273" s="142" t="s">
        <v>1632</v>
      </c>
      <c r="E3273" s="12" t="s">
        <v>14</v>
      </c>
      <c r="F3273" s="12" t="s">
        <v>121</v>
      </c>
      <c r="G3273" s="14">
        <v>300000</v>
      </c>
      <c r="H3273" s="14">
        <v>300000</v>
      </c>
      <c r="I3273" s="14">
        <v>1</v>
      </c>
    </row>
    <row r="3274" spans="1:9" ht="45" x14ac:dyDescent="0.25">
      <c r="A3274" s="602"/>
      <c r="B3274" s="582"/>
      <c r="C3274" s="145" t="s">
        <v>1633</v>
      </c>
      <c r="D3274" s="142" t="s">
        <v>1634</v>
      </c>
      <c r="E3274" s="12" t="s">
        <v>14</v>
      </c>
      <c r="F3274" s="12" t="s">
        <v>121</v>
      </c>
      <c r="G3274" s="14">
        <v>1500000</v>
      </c>
      <c r="H3274" s="14">
        <v>1500000</v>
      </c>
      <c r="I3274" s="14">
        <v>1</v>
      </c>
    </row>
    <row r="3275" spans="1:9" ht="45" x14ac:dyDescent="0.25">
      <c r="A3275" s="602"/>
      <c r="B3275" s="582"/>
      <c r="C3275" s="145" t="s">
        <v>1635</v>
      </c>
      <c r="D3275" s="142" t="s">
        <v>1636</v>
      </c>
      <c r="E3275" s="12" t="s">
        <v>14</v>
      </c>
      <c r="F3275" s="12" t="s">
        <v>121</v>
      </c>
      <c r="G3275" s="14">
        <v>600000</v>
      </c>
      <c r="H3275" s="14">
        <v>600000</v>
      </c>
      <c r="I3275" s="14">
        <v>1</v>
      </c>
    </row>
    <row r="3276" spans="1:9" ht="45" x14ac:dyDescent="0.25">
      <c r="A3276" s="602"/>
      <c r="B3276" s="582"/>
      <c r="C3276" s="145" t="s">
        <v>1637</v>
      </c>
      <c r="D3276" s="142" t="s">
        <v>1638</v>
      </c>
      <c r="E3276" s="12" t="s">
        <v>14</v>
      </c>
      <c r="F3276" s="12" t="s">
        <v>121</v>
      </c>
      <c r="G3276" s="14">
        <v>2500000</v>
      </c>
      <c r="H3276" s="14">
        <v>2500000</v>
      </c>
      <c r="I3276" s="14">
        <v>1</v>
      </c>
    </row>
    <row r="3277" spans="1:9" ht="60" x14ac:dyDescent="0.25">
      <c r="A3277" s="602"/>
      <c r="B3277" s="582"/>
      <c r="C3277" s="145" t="s">
        <v>1639</v>
      </c>
      <c r="D3277" s="142" t="s">
        <v>1640</v>
      </c>
      <c r="E3277" s="12" t="s">
        <v>14</v>
      </c>
      <c r="F3277" s="12" t="s">
        <v>121</v>
      </c>
      <c r="G3277" s="14">
        <v>2000000</v>
      </c>
      <c r="H3277" s="14">
        <v>2000000</v>
      </c>
      <c r="I3277" s="14">
        <v>1</v>
      </c>
    </row>
    <row r="3278" spans="1:9" ht="45" x14ac:dyDescent="0.25">
      <c r="A3278" s="602"/>
      <c r="B3278" s="582"/>
      <c r="C3278" s="145" t="s">
        <v>1641</v>
      </c>
      <c r="D3278" s="142" t="s">
        <v>625</v>
      </c>
      <c r="E3278" s="12" t="s">
        <v>14</v>
      </c>
      <c r="F3278" s="12" t="s">
        <v>121</v>
      </c>
      <c r="G3278" s="14">
        <v>1000000</v>
      </c>
      <c r="H3278" s="14">
        <v>1000000</v>
      </c>
      <c r="I3278" s="14">
        <v>1</v>
      </c>
    </row>
    <row r="3279" spans="1:9" ht="45" x14ac:dyDescent="0.25">
      <c r="A3279" s="602"/>
      <c r="B3279" s="582"/>
      <c r="C3279" s="145" t="s">
        <v>1642</v>
      </c>
      <c r="D3279" s="142" t="s">
        <v>1643</v>
      </c>
      <c r="E3279" s="12" t="s">
        <v>14</v>
      </c>
      <c r="F3279" s="12" t="s">
        <v>121</v>
      </c>
      <c r="G3279" s="14">
        <v>500000</v>
      </c>
      <c r="H3279" s="14">
        <v>500000</v>
      </c>
      <c r="I3279" s="14">
        <v>1</v>
      </c>
    </row>
    <row r="3280" spans="1:9" s="8" customFormat="1" ht="30" x14ac:dyDescent="0.25">
      <c r="A3280" s="602"/>
      <c r="B3280" s="582"/>
      <c r="C3280" s="142" t="s">
        <v>5957</v>
      </c>
      <c r="D3280" s="142" t="s">
        <v>5966</v>
      </c>
      <c r="E3280" s="142" t="s">
        <v>14</v>
      </c>
      <c r="F3280" s="142" t="s">
        <v>121</v>
      </c>
      <c r="G3280" s="14">
        <v>550000</v>
      </c>
      <c r="H3280" s="14">
        <v>550000</v>
      </c>
      <c r="I3280" s="14">
        <v>1</v>
      </c>
    </row>
    <row r="3281" spans="1:9" s="8" customFormat="1" ht="30" x14ac:dyDescent="0.25">
      <c r="A3281" s="602"/>
      <c r="B3281" s="582"/>
      <c r="C3281" s="142" t="s">
        <v>5964</v>
      </c>
      <c r="D3281" s="142" t="s">
        <v>5966</v>
      </c>
      <c r="E3281" s="142" t="s">
        <v>14</v>
      </c>
      <c r="F3281" s="142" t="s">
        <v>121</v>
      </c>
      <c r="G3281" s="14">
        <v>500000</v>
      </c>
      <c r="H3281" s="14">
        <v>500000</v>
      </c>
      <c r="I3281" s="14">
        <v>1</v>
      </c>
    </row>
    <row r="3282" spans="1:9" s="8" customFormat="1" ht="30" x14ac:dyDescent="0.25">
      <c r="A3282" s="602"/>
      <c r="B3282" s="582"/>
      <c r="C3282" s="142" t="s">
        <v>5961</v>
      </c>
      <c r="D3282" s="142" t="s">
        <v>5966</v>
      </c>
      <c r="E3282" s="142" t="s">
        <v>14</v>
      </c>
      <c r="F3282" s="142" t="s">
        <v>121</v>
      </c>
      <c r="G3282" s="14">
        <v>1000000</v>
      </c>
      <c r="H3282" s="14">
        <v>1000000</v>
      </c>
      <c r="I3282" s="14">
        <v>1</v>
      </c>
    </row>
    <row r="3283" spans="1:9" s="8" customFormat="1" ht="30" x14ac:dyDescent="0.25">
      <c r="A3283" s="602"/>
      <c r="B3283" s="582"/>
      <c r="C3283" s="142" t="s">
        <v>5960</v>
      </c>
      <c r="D3283" s="142" t="s">
        <v>5966</v>
      </c>
      <c r="E3283" s="142" t="s">
        <v>14</v>
      </c>
      <c r="F3283" s="142" t="s">
        <v>121</v>
      </c>
      <c r="G3283" s="14">
        <v>2500000</v>
      </c>
      <c r="H3283" s="14">
        <v>2500000</v>
      </c>
      <c r="I3283" s="14">
        <v>1</v>
      </c>
    </row>
    <row r="3284" spans="1:9" s="8" customFormat="1" ht="30" x14ac:dyDescent="0.25">
      <c r="A3284" s="602"/>
      <c r="B3284" s="582"/>
      <c r="C3284" s="142" t="s">
        <v>5962</v>
      </c>
      <c r="D3284" s="142" t="s">
        <v>5966</v>
      </c>
      <c r="E3284" s="142" t="s">
        <v>14</v>
      </c>
      <c r="F3284" s="142" t="s">
        <v>121</v>
      </c>
      <c r="G3284" s="14">
        <v>500000</v>
      </c>
      <c r="H3284" s="14">
        <v>500000</v>
      </c>
      <c r="I3284" s="14">
        <v>1</v>
      </c>
    </row>
    <row r="3285" spans="1:9" s="8" customFormat="1" ht="30" x14ac:dyDescent="0.25">
      <c r="A3285" s="602"/>
      <c r="B3285" s="582"/>
      <c r="C3285" s="142" t="s">
        <v>5956</v>
      </c>
      <c r="D3285" s="142" t="s">
        <v>5966</v>
      </c>
      <c r="E3285" s="142" t="s">
        <v>14</v>
      </c>
      <c r="F3285" s="142" t="s">
        <v>121</v>
      </c>
      <c r="G3285" s="14">
        <v>1200000</v>
      </c>
      <c r="H3285" s="14">
        <v>1200000</v>
      </c>
      <c r="I3285" s="14">
        <v>1</v>
      </c>
    </row>
    <row r="3286" spans="1:9" s="8" customFormat="1" ht="30" x14ac:dyDescent="0.25">
      <c r="A3286" s="602"/>
      <c r="B3286" s="582"/>
      <c r="C3286" s="142" t="s">
        <v>5963</v>
      </c>
      <c r="D3286" s="142" t="s">
        <v>5966</v>
      </c>
      <c r="E3286" s="142" t="s">
        <v>14</v>
      </c>
      <c r="F3286" s="142" t="s">
        <v>121</v>
      </c>
      <c r="G3286" s="14">
        <v>2000000</v>
      </c>
      <c r="H3286" s="14">
        <v>2000000</v>
      </c>
      <c r="I3286" s="14">
        <v>1</v>
      </c>
    </row>
    <row r="3287" spans="1:9" s="8" customFormat="1" ht="30" x14ac:dyDescent="0.25">
      <c r="A3287" s="602"/>
      <c r="B3287" s="582"/>
      <c r="C3287" s="142" t="s">
        <v>5955</v>
      </c>
      <c r="D3287" s="142" t="s">
        <v>5966</v>
      </c>
      <c r="E3287" s="142" t="s">
        <v>14</v>
      </c>
      <c r="F3287" s="142" t="s">
        <v>121</v>
      </c>
      <c r="G3287" s="14">
        <v>550000</v>
      </c>
      <c r="H3287" s="14">
        <v>550000</v>
      </c>
      <c r="I3287" s="14">
        <v>1</v>
      </c>
    </row>
    <row r="3288" spans="1:9" s="8" customFormat="1" ht="30" x14ac:dyDescent="0.25">
      <c r="A3288" s="602"/>
      <c r="B3288" s="582"/>
      <c r="C3288" s="142" t="s">
        <v>5965</v>
      </c>
      <c r="D3288" s="142" t="s">
        <v>5966</v>
      </c>
      <c r="E3288" s="142" t="s">
        <v>14</v>
      </c>
      <c r="F3288" s="142" t="s">
        <v>121</v>
      </c>
      <c r="G3288" s="14">
        <v>250000</v>
      </c>
      <c r="H3288" s="14">
        <v>250000</v>
      </c>
      <c r="I3288" s="14">
        <v>1</v>
      </c>
    </row>
    <row r="3289" spans="1:9" s="8" customFormat="1" ht="30" x14ac:dyDescent="0.25">
      <c r="A3289" s="602"/>
      <c r="B3289" s="582"/>
      <c r="C3289" s="142" t="s">
        <v>5958</v>
      </c>
      <c r="D3289" s="142" t="s">
        <v>5966</v>
      </c>
      <c r="E3289" s="142" t="s">
        <v>14</v>
      </c>
      <c r="F3289" s="142" t="s">
        <v>121</v>
      </c>
      <c r="G3289" s="14">
        <v>7000000</v>
      </c>
      <c r="H3289" s="14">
        <v>7000000</v>
      </c>
      <c r="I3289" s="14">
        <v>1</v>
      </c>
    </row>
    <row r="3290" spans="1:9" s="8" customFormat="1" ht="30" x14ac:dyDescent="0.25">
      <c r="A3290" s="602"/>
      <c r="B3290" s="582"/>
      <c r="C3290" s="142" t="s">
        <v>5954</v>
      </c>
      <c r="D3290" s="142" t="s">
        <v>5966</v>
      </c>
      <c r="E3290" s="142" t="s">
        <v>14</v>
      </c>
      <c r="F3290" s="142" t="s">
        <v>121</v>
      </c>
      <c r="G3290" s="14">
        <v>3000000</v>
      </c>
      <c r="H3290" s="14">
        <v>3000000</v>
      </c>
      <c r="I3290" s="14">
        <v>1</v>
      </c>
    </row>
    <row r="3291" spans="1:9" s="8" customFormat="1" ht="30" x14ac:dyDescent="0.25">
      <c r="A3291" s="602"/>
      <c r="B3291" s="582"/>
      <c r="C3291" s="142" t="s">
        <v>5959</v>
      </c>
      <c r="D3291" s="142" t="s">
        <v>5966</v>
      </c>
      <c r="E3291" s="142" t="s">
        <v>14</v>
      </c>
      <c r="F3291" s="142" t="s">
        <v>121</v>
      </c>
      <c r="G3291" s="14">
        <v>790000</v>
      </c>
      <c r="H3291" s="14">
        <v>790000</v>
      </c>
      <c r="I3291" s="14">
        <v>1</v>
      </c>
    </row>
    <row r="3292" spans="1:9" s="8" customFormat="1" ht="32.25" customHeight="1" x14ac:dyDescent="0.25">
      <c r="A3292" s="602"/>
      <c r="B3292" s="576" t="s">
        <v>5672</v>
      </c>
      <c r="C3292" s="577"/>
      <c r="D3292" s="577"/>
      <c r="E3292" s="577"/>
      <c r="F3292" s="577"/>
      <c r="G3292" s="578"/>
      <c r="H3292" s="16"/>
      <c r="I3292" s="16"/>
    </row>
    <row r="3293" spans="1:9" s="8" customFormat="1" ht="30" x14ac:dyDescent="0.25">
      <c r="A3293" s="602"/>
      <c r="B3293" s="227">
        <v>5112</v>
      </c>
      <c r="C3293" s="227" t="s">
        <v>5673</v>
      </c>
      <c r="D3293" s="200" t="s">
        <v>536</v>
      </c>
      <c r="E3293" s="227" t="s">
        <v>126</v>
      </c>
      <c r="F3293" s="227" t="s">
        <v>121</v>
      </c>
      <c r="G3293" s="53">
        <v>59448670</v>
      </c>
      <c r="H3293" s="53">
        <v>59448670</v>
      </c>
      <c r="I3293" s="53">
        <v>1</v>
      </c>
    </row>
    <row r="3294" spans="1:9" s="8" customFormat="1" ht="30" x14ac:dyDescent="0.25">
      <c r="A3294" s="602"/>
      <c r="B3294" s="252">
        <v>5112</v>
      </c>
      <c r="C3294" s="252" t="s">
        <v>5721</v>
      </c>
      <c r="D3294" s="256" t="s">
        <v>5450</v>
      </c>
      <c r="E3294" s="252" t="s">
        <v>172</v>
      </c>
      <c r="F3294" s="256" t="s">
        <v>121</v>
      </c>
      <c r="G3294" s="254">
        <v>1187200</v>
      </c>
      <c r="H3294" s="254">
        <v>1187200</v>
      </c>
      <c r="I3294" s="273">
        <v>1</v>
      </c>
    </row>
    <row r="3295" spans="1:9" x14ac:dyDescent="0.25">
      <c r="A3295" s="602"/>
      <c r="B3295" s="579" t="s">
        <v>292</v>
      </c>
      <c r="C3295" s="579"/>
      <c r="D3295" s="579"/>
      <c r="E3295" s="579"/>
      <c r="F3295" s="579"/>
      <c r="G3295" s="579"/>
      <c r="H3295" s="2">
        <v>2150000</v>
      </c>
      <c r="I3295" s="2"/>
    </row>
    <row r="3296" spans="1:9" x14ac:dyDescent="0.25">
      <c r="A3296" s="602"/>
      <c r="B3296" s="544" t="s">
        <v>118</v>
      </c>
      <c r="C3296" s="544"/>
      <c r="D3296" s="544"/>
      <c r="E3296" s="544"/>
      <c r="F3296" s="544"/>
      <c r="G3296" s="544"/>
      <c r="H3296" s="72">
        <v>2150000</v>
      </c>
      <c r="I3296" s="72"/>
    </row>
    <row r="3297" spans="1:9" x14ac:dyDescent="0.25">
      <c r="A3297" s="602"/>
      <c r="B3297" s="582">
        <v>4239</v>
      </c>
      <c r="C3297" s="145" t="s">
        <v>1644</v>
      </c>
      <c r="D3297" s="142" t="s">
        <v>294</v>
      </c>
      <c r="E3297" s="12" t="s">
        <v>120</v>
      </c>
      <c r="F3297" s="12" t="s">
        <v>121</v>
      </c>
      <c r="G3297" s="14">
        <v>2150000</v>
      </c>
      <c r="H3297" s="14">
        <v>2150000</v>
      </c>
      <c r="I3297" s="14">
        <v>1</v>
      </c>
    </row>
    <row r="3298" spans="1:9" x14ac:dyDescent="0.25">
      <c r="A3298" s="602"/>
      <c r="B3298" s="579" t="s">
        <v>295</v>
      </c>
      <c r="C3298" s="579"/>
      <c r="D3298" s="579"/>
      <c r="E3298" s="579"/>
      <c r="F3298" s="579"/>
      <c r="G3298" s="579"/>
      <c r="H3298" s="2">
        <v>24000000</v>
      </c>
      <c r="I3298" s="2"/>
    </row>
    <row r="3299" spans="1:9" x14ac:dyDescent="0.25">
      <c r="A3299" s="602"/>
      <c r="B3299" s="544" t="s">
        <v>118</v>
      </c>
      <c r="C3299" s="544"/>
      <c r="D3299" s="544"/>
      <c r="E3299" s="544"/>
      <c r="F3299" s="544"/>
      <c r="G3299" s="544"/>
      <c r="H3299" s="72">
        <v>24000000</v>
      </c>
      <c r="I3299" s="72"/>
    </row>
    <row r="3300" spans="1:9" s="8" customFormat="1" ht="30" x14ac:dyDescent="0.25">
      <c r="A3300" s="602"/>
      <c r="B3300" s="612">
        <v>4239</v>
      </c>
      <c r="C3300" s="139">
        <v>85310000</v>
      </c>
      <c r="D3300" s="140" t="s">
        <v>1645</v>
      </c>
      <c r="E3300" s="15" t="s">
        <v>126</v>
      </c>
      <c r="F3300" s="15" t="s">
        <v>121</v>
      </c>
      <c r="G3300" s="16">
        <v>15000000</v>
      </c>
      <c r="H3300" s="16">
        <v>15000000</v>
      </c>
      <c r="I3300" s="16">
        <v>1</v>
      </c>
    </row>
    <row r="3301" spans="1:9" s="8" customFormat="1" ht="45" x14ac:dyDescent="0.25">
      <c r="A3301" s="602"/>
      <c r="B3301" s="612">
        <v>4861</v>
      </c>
      <c r="C3301" s="139">
        <v>85310000</v>
      </c>
      <c r="D3301" s="140" t="s">
        <v>1646</v>
      </c>
      <c r="E3301" s="15" t="s">
        <v>126</v>
      </c>
      <c r="F3301" s="15" t="s">
        <v>121</v>
      </c>
      <c r="G3301" s="16">
        <v>4500000</v>
      </c>
      <c r="H3301" s="16">
        <v>4500000</v>
      </c>
      <c r="I3301" s="16">
        <v>1</v>
      </c>
    </row>
    <row r="3302" spans="1:9" s="8" customFormat="1" ht="45" x14ac:dyDescent="0.25">
      <c r="A3302" s="602"/>
      <c r="B3302" s="612"/>
      <c r="C3302" s="139">
        <v>85310000</v>
      </c>
      <c r="D3302" s="140" t="s">
        <v>1647</v>
      </c>
      <c r="E3302" s="15" t="s">
        <v>126</v>
      </c>
      <c r="F3302" s="15" t="s">
        <v>121</v>
      </c>
      <c r="G3302" s="16">
        <v>1500000</v>
      </c>
      <c r="H3302" s="16">
        <v>1500000</v>
      </c>
      <c r="I3302" s="16">
        <v>1</v>
      </c>
    </row>
    <row r="3303" spans="1:9" s="8" customFormat="1" ht="30" x14ac:dyDescent="0.25">
      <c r="A3303" s="602"/>
      <c r="B3303" s="612"/>
      <c r="C3303" s="139">
        <v>85310000</v>
      </c>
      <c r="D3303" s="140" t="s">
        <v>1648</v>
      </c>
      <c r="E3303" s="15" t="s">
        <v>126</v>
      </c>
      <c r="F3303" s="15" t="s">
        <v>121</v>
      </c>
      <c r="G3303" s="16">
        <v>3000000</v>
      </c>
      <c r="H3303" s="16">
        <v>3000000</v>
      </c>
      <c r="I3303" s="16">
        <v>1</v>
      </c>
    </row>
    <row r="3304" spans="1:9" x14ac:dyDescent="0.25">
      <c r="A3304" s="602"/>
      <c r="B3304" s="579" t="s">
        <v>296</v>
      </c>
      <c r="C3304" s="579"/>
      <c r="D3304" s="579"/>
      <c r="E3304" s="579"/>
      <c r="F3304" s="579"/>
      <c r="G3304" s="579"/>
      <c r="H3304" s="2">
        <v>21748000</v>
      </c>
      <c r="I3304" s="2"/>
    </row>
    <row r="3305" spans="1:9" x14ac:dyDescent="0.25">
      <c r="A3305" s="602"/>
      <c r="B3305" s="544" t="s">
        <v>11</v>
      </c>
      <c r="C3305" s="544"/>
      <c r="D3305" s="544"/>
      <c r="E3305" s="544"/>
      <c r="F3305" s="544"/>
      <c r="G3305" s="544"/>
      <c r="H3305" s="72">
        <v>4000000</v>
      </c>
      <c r="I3305" s="72"/>
    </row>
    <row r="3306" spans="1:9" x14ac:dyDescent="0.25">
      <c r="A3306" s="602"/>
      <c r="B3306" s="279" t="s">
        <v>5724</v>
      </c>
      <c r="C3306" s="279" t="s">
        <v>5723</v>
      </c>
      <c r="D3306" s="24" t="s">
        <v>4238</v>
      </c>
      <c r="E3306" s="279" t="s">
        <v>126</v>
      </c>
      <c r="F3306" s="279" t="s">
        <v>15</v>
      </c>
      <c r="G3306" s="279">
        <v>16800</v>
      </c>
      <c r="H3306" s="279">
        <f>G3306*I3306</f>
        <v>6720000</v>
      </c>
      <c r="I3306" s="279">
        <v>400</v>
      </c>
    </row>
    <row r="3307" spans="1:9" s="8" customFormat="1" x14ac:dyDescent="0.25">
      <c r="A3307" s="602"/>
      <c r="B3307" s="612">
        <v>4861</v>
      </c>
      <c r="C3307" s="139">
        <v>30164000</v>
      </c>
      <c r="D3307" s="140" t="s">
        <v>1649</v>
      </c>
      <c r="E3307" s="15" t="s">
        <v>14</v>
      </c>
      <c r="F3307" s="277" t="s">
        <v>15</v>
      </c>
      <c r="G3307" s="277">
        <v>20000</v>
      </c>
      <c r="H3307" s="277">
        <v>2000000</v>
      </c>
      <c r="I3307" s="277">
        <v>100</v>
      </c>
    </row>
    <row r="3308" spans="1:9" s="8" customFormat="1" ht="45" x14ac:dyDescent="0.25">
      <c r="A3308" s="602"/>
      <c r="B3308" s="612"/>
      <c r="C3308" s="139">
        <v>30164000</v>
      </c>
      <c r="D3308" s="140" t="s">
        <v>1650</v>
      </c>
      <c r="E3308" s="15" t="s">
        <v>14</v>
      </c>
      <c r="F3308" s="15" t="s">
        <v>15</v>
      </c>
      <c r="G3308" s="16">
        <v>20000</v>
      </c>
      <c r="H3308" s="16">
        <v>2000000</v>
      </c>
      <c r="I3308" s="16">
        <v>100</v>
      </c>
    </row>
    <row r="3309" spans="1:9" x14ac:dyDescent="0.25">
      <c r="A3309" s="602"/>
      <c r="B3309" s="544" t="s">
        <v>118</v>
      </c>
      <c r="C3309" s="544"/>
      <c r="D3309" s="544"/>
      <c r="E3309" s="544"/>
      <c r="F3309" s="544"/>
      <c r="G3309" s="544"/>
      <c r="H3309" s="72">
        <v>17748000</v>
      </c>
      <c r="I3309" s="72"/>
    </row>
    <row r="3310" spans="1:9" s="8" customFormat="1" ht="45" x14ac:dyDescent="0.25">
      <c r="A3310" s="602"/>
      <c r="B3310" s="612">
        <v>4239</v>
      </c>
      <c r="C3310" s="139">
        <v>85310000</v>
      </c>
      <c r="D3310" s="140" t="s">
        <v>1651</v>
      </c>
      <c r="E3310" s="15" t="s">
        <v>126</v>
      </c>
      <c r="F3310" s="15" t="s">
        <v>121</v>
      </c>
      <c r="G3310" s="16">
        <v>4500000</v>
      </c>
      <c r="H3310" s="16">
        <v>4500000</v>
      </c>
      <c r="I3310" s="16">
        <v>1</v>
      </c>
    </row>
    <row r="3311" spans="1:9" s="8" customFormat="1" ht="30" x14ac:dyDescent="0.25">
      <c r="A3311" s="602"/>
      <c r="B3311" s="612"/>
      <c r="C3311" s="139">
        <v>85310000</v>
      </c>
      <c r="D3311" s="140" t="s">
        <v>1652</v>
      </c>
      <c r="E3311" s="15" t="s">
        <v>126</v>
      </c>
      <c r="F3311" s="15" t="s">
        <v>121</v>
      </c>
      <c r="G3311" s="16">
        <v>3000000</v>
      </c>
      <c r="H3311" s="16">
        <v>3000000</v>
      </c>
      <c r="I3311" s="16">
        <v>1</v>
      </c>
    </row>
    <row r="3312" spans="1:9" s="8" customFormat="1" ht="30" x14ac:dyDescent="0.25">
      <c r="A3312" s="602"/>
      <c r="B3312" s="612"/>
      <c r="C3312" s="353" t="s">
        <v>5967</v>
      </c>
      <c r="D3312" s="353" t="s">
        <v>5652</v>
      </c>
      <c r="E3312" s="353" t="s">
        <v>14</v>
      </c>
      <c r="F3312" s="353" t="s">
        <v>121</v>
      </c>
      <c r="G3312" s="353">
        <v>1000000</v>
      </c>
      <c r="H3312" s="353">
        <v>1000000</v>
      </c>
      <c r="I3312" s="353">
        <v>1</v>
      </c>
    </row>
    <row r="3313" spans="1:9" s="8" customFormat="1" ht="30" x14ac:dyDescent="0.25">
      <c r="A3313" s="602"/>
      <c r="B3313" s="612"/>
      <c r="C3313" s="353" t="s">
        <v>5968</v>
      </c>
      <c r="D3313" s="353" t="s">
        <v>5652</v>
      </c>
      <c r="E3313" s="353" t="s">
        <v>14</v>
      </c>
      <c r="F3313" s="353" t="s">
        <v>121</v>
      </c>
      <c r="G3313" s="353">
        <v>1000000</v>
      </c>
      <c r="H3313" s="353">
        <v>1000000</v>
      </c>
      <c r="I3313" s="353">
        <v>1</v>
      </c>
    </row>
    <row r="3314" spans="1:9" s="8" customFormat="1" ht="30" x14ac:dyDescent="0.25">
      <c r="A3314" s="602"/>
      <c r="B3314" s="612"/>
      <c r="C3314" s="353" t="s">
        <v>5969</v>
      </c>
      <c r="D3314" s="353" t="s">
        <v>5652</v>
      </c>
      <c r="E3314" s="353" t="s">
        <v>14</v>
      </c>
      <c r="F3314" s="353" t="s">
        <v>121</v>
      </c>
      <c r="G3314" s="353">
        <v>1000000</v>
      </c>
      <c r="H3314" s="353">
        <v>1000000</v>
      </c>
      <c r="I3314" s="353">
        <v>1</v>
      </c>
    </row>
    <row r="3315" spans="1:9" s="8" customFormat="1" ht="60" x14ac:dyDescent="0.25">
      <c r="A3315" s="602"/>
      <c r="B3315" s="612"/>
      <c r="C3315" s="139">
        <v>85311110</v>
      </c>
      <c r="D3315" s="140" t="s">
        <v>1653</v>
      </c>
      <c r="E3315" s="15" t="s">
        <v>126</v>
      </c>
      <c r="F3315" s="15" t="s">
        <v>121</v>
      </c>
      <c r="G3315" s="16">
        <v>240000</v>
      </c>
      <c r="H3315" s="16">
        <v>240000</v>
      </c>
      <c r="I3315" s="16">
        <v>1</v>
      </c>
    </row>
    <row r="3316" spans="1:9" s="8" customFormat="1" ht="45" x14ac:dyDescent="0.25">
      <c r="A3316" s="602"/>
      <c r="B3316" s="612">
        <v>4861</v>
      </c>
      <c r="C3316" s="139">
        <v>55521400</v>
      </c>
      <c r="D3316" s="140" t="s">
        <v>1654</v>
      </c>
      <c r="E3316" s="15" t="s">
        <v>14</v>
      </c>
      <c r="F3316" s="15" t="s">
        <v>121</v>
      </c>
      <c r="G3316" s="16">
        <v>408000</v>
      </c>
      <c r="H3316" s="16">
        <v>408000</v>
      </c>
      <c r="I3316" s="16">
        <v>1</v>
      </c>
    </row>
    <row r="3317" spans="1:9" s="8" customFormat="1" ht="45" x14ac:dyDescent="0.25">
      <c r="A3317" s="602"/>
      <c r="B3317" s="612"/>
      <c r="C3317" s="139">
        <v>79951100</v>
      </c>
      <c r="D3317" s="140" t="s">
        <v>1655</v>
      </c>
      <c r="E3317" s="15" t="s">
        <v>14</v>
      </c>
      <c r="F3317" s="15" t="s">
        <v>121</v>
      </c>
      <c r="G3317" s="16">
        <v>8400000</v>
      </c>
      <c r="H3317" s="16">
        <v>8400000</v>
      </c>
      <c r="I3317" s="16">
        <v>1</v>
      </c>
    </row>
    <row r="3318" spans="1:9" s="8" customFormat="1" ht="45" x14ac:dyDescent="0.25">
      <c r="A3318" s="602"/>
      <c r="B3318" s="612"/>
      <c r="C3318" s="139">
        <v>85310000</v>
      </c>
      <c r="D3318" s="140" t="s">
        <v>1656</v>
      </c>
      <c r="E3318" s="15" t="s">
        <v>126</v>
      </c>
      <c r="F3318" s="15" t="s">
        <v>121</v>
      </c>
      <c r="G3318" s="16">
        <v>900000</v>
      </c>
      <c r="H3318" s="16">
        <v>900000</v>
      </c>
      <c r="I3318" s="16">
        <v>1</v>
      </c>
    </row>
    <row r="3319" spans="1:9" s="8" customFormat="1" ht="45" x14ac:dyDescent="0.25">
      <c r="A3319" s="602"/>
      <c r="B3319" s="612"/>
      <c r="C3319" s="139">
        <v>85310000</v>
      </c>
      <c r="D3319" s="140" t="s">
        <v>1657</v>
      </c>
      <c r="E3319" s="15" t="s">
        <v>126</v>
      </c>
      <c r="F3319" s="15" t="s">
        <v>121</v>
      </c>
      <c r="G3319" s="16">
        <v>300000</v>
      </c>
      <c r="H3319" s="16">
        <v>300000</v>
      </c>
      <c r="I3319" s="16">
        <v>1</v>
      </c>
    </row>
    <row r="3320" spans="1:9" x14ac:dyDescent="0.25">
      <c r="A3320" s="602"/>
      <c r="B3320" s="579" t="s">
        <v>297</v>
      </c>
      <c r="C3320" s="579"/>
      <c r="D3320" s="579"/>
      <c r="E3320" s="579"/>
      <c r="F3320" s="579"/>
      <c r="G3320" s="579"/>
      <c r="H3320" s="2">
        <v>14620000</v>
      </c>
      <c r="I3320" s="2"/>
    </row>
    <row r="3321" spans="1:9" x14ac:dyDescent="0.25">
      <c r="A3321" s="602"/>
      <c r="B3321" s="544" t="s">
        <v>11</v>
      </c>
      <c r="C3321" s="544"/>
      <c r="D3321" s="544"/>
      <c r="E3321" s="544"/>
      <c r="F3321" s="544"/>
      <c r="G3321" s="544"/>
      <c r="H3321" s="72">
        <v>2000000</v>
      </c>
      <c r="I3321" s="72"/>
    </row>
    <row r="3322" spans="1:9" x14ac:dyDescent="0.25">
      <c r="A3322" s="602"/>
      <c r="B3322" s="717" t="s">
        <v>5724</v>
      </c>
      <c r="C3322" s="23" t="s">
        <v>6615</v>
      </c>
      <c r="D3322" s="23" t="s">
        <v>3797</v>
      </c>
      <c r="E3322" s="23" t="s">
        <v>126</v>
      </c>
      <c r="F3322" s="455" t="s">
        <v>121</v>
      </c>
      <c r="G3322" s="425">
        <v>1080000</v>
      </c>
      <c r="H3322" s="425">
        <v>1080000</v>
      </c>
      <c r="I3322" s="454">
        <v>1</v>
      </c>
    </row>
    <row r="3323" spans="1:9" s="8" customFormat="1" x14ac:dyDescent="0.25">
      <c r="A3323" s="602"/>
      <c r="B3323" s="718"/>
      <c r="C3323" s="23" t="s">
        <v>6614</v>
      </c>
      <c r="D3323" s="23" t="s">
        <v>4238</v>
      </c>
      <c r="E3323" s="23" t="s">
        <v>126</v>
      </c>
      <c r="F3323" s="23" t="s">
        <v>15</v>
      </c>
      <c r="G3323" s="23">
        <v>14100</v>
      </c>
      <c r="H3323" s="23">
        <v>5640000</v>
      </c>
      <c r="I3323" s="23">
        <v>400</v>
      </c>
    </row>
    <row r="3324" spans="1:9" s="8" customFormat="1" x14ac:dyDescent="0.25">
      <c r="A3324" s="602"/>
      <c r="B3324" s="313"/>
      <c r="C3324" s="139"/>
      <c r="D3324" s="544" t="s">
        <v>154</v>
      </c>
      <c r="E3324" s="544"/>
      <c r="F3324" s="544"/>
      <c r="G3324" s="544"/>
      <c r="H3324" s="544"/>
      <c r="I3324" s="544"/>
    </row>
    <row r="3325" spans="1:9" s="8" customFormat="1" ht="30" x14ac:dyDescent="0.25">
      <c r="A3325" s="602"/>
      <c r="B3325" s="595" t="s">
        <v>5813</v>
      </c>
      <c r="C3325" s="23" t="s">
        <v>5830</v>
      </c>
      <c r="D3325" s="23" t="s">
        <v>4240</v>
      </c>
      <c r="E3325" s="315" t="s">
        <v>126</v>
      </c>
      <c r="F3325" s="315" t="s">
        <v>121</v>
      </c>
      <c r="G3325" s="14">
        <v>13230000</v>
      </c>
      <c r="H3325" s="14">
        <v>13230000</v>
      </c>
      <c r="I3325" s="14">
        <v>1</v>
      </c>
    </row>
    <row r="3326" spans="1:9" s="8" customFormat="1" ht="30" x14ac:dyDescent="0.25">
      <c r="A3326" s="602"/>
      <c r="B3326" s="597"/>
      <c r="C3326" s="23" t="s">
        <v>5831</v>
      </c>
      <c r="D3326" s="23" t="s">
        <v>4240</v>
      </c>
      <c r="E3326" s="315" t="s">
        <v>126</v>
      </c>
      <c r="F3326" s="315" t="s">
        <v>121</v>
      </c>
      <c r="G3326" s="14">
        <v>15756400</v>
      </c>
      <c r="H3326" s="14">
        <v>15756400</v>
      </c>
      <c r="I3326" s="14">
        <v>1</v>
      </c>
    </row>
    <row r="3327" spans="1:9" x14ac:dyDescent="0.25">
      <c r="A3327" s="602"/>
      <c r="B3327" s="544" t="s">
        <v>118</v>
      </c>
      <c r="C3327" s="544"/>
      <c r="D3327" s="544"/>
      <c r="E3327" s="544"/>
      <c r="F3327" s="544"/>
      <c r="G3327" s="544"/>
      <c r="H3327" s="72">
        <v>12620000</v>
      </c>
      <c r="I3327" s="72"/>
    </row>
    <row r="3328" spans="1:9" ht="30" x14ac:dyDescent="0.25">
      <c r="A3328" s="602"/>
      <c r="B3328" s="344" t="s">
        <v>5813</v>
      </c>
      <c r="C3328" s="23" t="s">
        <v>6022</v>
      </c>
      <c r="D3328" s="23" t="s">
        <v>5450</v>
      </c>
      <c r="E3328" s="353" t="s">
        <v>172</v>
      </c>
      <c r="F3328" s="353" t="s">
        <v>121</v>
      </c>
      <c r="G3328" s="370">
        <v>270000</v>
      </c>
      <c r="H3328" s="370">
        <v>270000</v>
      </c>
      <c r="I3328" s="347">
        <v>1</v>
      </c>
    </row>
    <row r="3329" spans="1:9" s="8" customFormat="1" x14ac:dyDescent="0.25">
      <c r="A3329" s="602"/>
      <c r="B3329" s="582">
        <v>4239</v>
      </c>
      <c r="C3329" s="139">
        <v>85310000</v>
      </c>
      <c r="D3329" s="140" t="s">
        <v>1658</v>
      </c>
      <c r="E3329" s="15" t="s">
        <v>126</v>
      </c>
      <c r="F3329" s="15" t="s">
        <v>121</v>
      </c>
      <c r="G3329" s="16">
        <v>4000000</v>
      </c>
      <c r="H3329" s="16">
        <v>4000000</v>
      </c>
      <c r="I3329" s="16">
        <v>1</v>
      </c>
    </row>
    <row r="3330" spans="1:9" x14ac:dyDescent="0.25">
      <c r="A3330" s="602"/>
      <c r="B3330" s="582"/>
      <c r="C3330" s="145" t="s">
        <v>1659</v>
      </c>
      <c r="D3330" s="142" t="s">
        <v>294</v>
      </c>
      <c r="E3330" s="12" t="s">
        <v>120</v>
      </c>
      <c r="F3330" s="12" t="s">
        <v>121</v>
      </c>
      <c r="G3330" s="14">
        <v>1820000</v>
      </c>
      <c r="H3330" s="14">
        <v>1820000</v>
      </c>
      <c r="I3330" s="14">
        <v>1</v>
      </c>
    </row>
    <row r="3331" spans="1:9" s="8" customFormat="1" ht="30" x14ac:dyDescent="0.25">
      <c r="A3331" s="602"/>
      <c r="B3331" s="612">
        <v>4861</v>
      </c>
      <c r="C3331" s="139">
        <v>85310000</v>
      </c>
      <c r="D3331" s="140" t="s">
        <v>1660</v>
      </c>
      <c r="E3331" s="15" t="s">
        <v>126</v>
      </c>
      <c r="F3331" s="15" t="s">
        <v>121</v>
      </c>
      <c r="G3331" s="16">
        <v>1500000</v>
      </c>
      <c r="H3331" s="16">
        <v>1500000</v>
      </c>
      <c r="I3331" s="16">
        <v>1</v>
      </c>
    </row>
    <row r="3332" spans="1:9" s="8" customFormat="1" ht="30" x14ac:dyDescent="0.25">
      <c r="A3332" s="602"/>
      <c r="B3332" s="612"/>
      <c r="C3332" s="139">
        <v>85310000</v>
      </c>
      <c r="D3332" s="140" t="s">
        <v>1661</v>
      </c>
      <c r="E3332" s="15" t="s">
        <v>126</v>
      </c>
      <c r="F3332" s="15" t="s">
        <v>121</v>
      </c>
      <c r="G3332" s="16">
        <v>2400000</v>
      </c>
      <c r="H3332" s="16">
        <v>2400000</v>
      </c>
      <c r="I3332" s="16">
        <v>1</v>
      </c>
    </row>
    <row r="3333" spans="1:9" s="8" customFormat="1" ht="45" x14ac:dyDescent="0.25">
      <c r="A3333" s="602"/>
      <c r="B3333" s="612"/>
      <c r="C3333" s="139">
        <v>85310000</v>
      </c>
      <c r="D3333" s="140" t="s">
        <v>1662</v>
      </c>
      <c r="E3333" s="15" t="s">
        <v>126</v>
      </c>
      <c r="F3333" s="15" t="s">
        <v>121</v>
      </c>
      <c r="G3333" s="16">
        <v>800000</v>
      </c>
      <c r="H3333" s="16">
        <v>800000</v>
      </c>
      <c r="I3333" s="16">
        <v>1</v>
      </c>
    </row>
    <row r="3334" spans="1:9" s="8" customFormat="1" ht="30" x14ac:dyDescent="0.25">
      <c r="A3334" s="602"/>
      <c r="B3334" s="612"/>
      <c r="C3334" s="139">
        <v>85310000</v>
      </c>
      <c r="D3334" s="140" t="s">
        <v>1663</v>
      </c>
      <c r="E3334" s="15" t="s">
        <v>126</v>
      </c>
      <c r="F3334" s="15" t="s">
        <v>121</v>
      </c>
      <c r="G3334" s="16">
        <v>600000</v>
      </c>
      <c r="H3334" s="16">
        <v>600000</v>
      </c>
      <c r="I3334" s="16">
        <v>1</v>
      </c>
    </row>
    <row r="3335" spans="1:9" s="8" customFormat="1" ht="45" x14ac:dyDescent="0.25">
      <c r="A3335" s="602"/>
      <c r="B3335" s="612"/>
      <c r="C3335" s="139">
        <v>85310000</v>
      </c>
      <c r="D3335" s="140" t="s">
        <v>1664</v>
      </c>
      <c r="E3335" s="15" t="s">
        <v>126</v>
      </c>
      <c r="F3335" s="15" t="s">
        <v>121</v>
      </c>
      <c r="G3335" s="16">
        <v>1500000</v>
      </c>
      <c r="H3335" s="16">
        <v>1500000</v>
      </c>
      <c r="I3335" s="16">
        <v>1</v>
      </c>
    </row>
    <row r="3336" spans="1:9" x14ac:dyDescent="0.25">
      <c r="A3336" s="602"/>
      <c r="B3336" s="579" t="s">
        <v>299</v>
      </c>
      <c r="C3336" s="579"/>
      <c r="D3336" s="579"/>
      <c r="E3336" s="579"/>
      <c r="F3336" s="579"/>
      <c r="G3336" s="579"/>
      <c r="H3336" s="2">
        <v>59451000</v>
      </c>
      <c r="I3336" s="2"/>
    </row>
    <row r="3337" spans="1:9" x14ac:dyDescent="0.25">
      <c r="A3337" s="602"/>
      <c r="B3337" s="544" t="s">
        <v>118</v>
      </c>
      <c r="C3337" s="544"/>
      <c r="D3337" s="544"/>
      <c r="E3337" s="544"/>
      <c r="F3337" s="544"/>
      <c r="G3337" s="544"/>
      <c r="H3337" s="72">
        <v>59451000</v>
      </c>
      <c r="I3337" s="72"/>
    </row>
    <row r="3338" spans="1:9" s="8" customFormat="1" ht="30" x14ac:dyDescent="0.25">
      <c r="A3338" s="602"/>
      <c r="B3338" s="612">
        <v>4215</v>
      </c>
      <c r="C3338" s="139">
        <v>66510000</v>
      </c>
      <c r="D3338" s="140" t="s">
        <v>1665</v>
      </c>
      <c r="E3338" s="15" t="s">
        <v>120</v>
      </c>
      <c r="F3338" s="15" t="s">
        <v>121</v>
      </c>
      <c r="G3338" s="16">
        <v>59451000</v>
      </c>
      <c r="H3338" s="16">
        <v>59451000</v>
      </c>
      <c r="I3338" s="16">
        <v>1</v>
      </c>
    </row>
    <row r="3339" spans="1:9" x14ac:dyDescent="0.25">
      <c r="A3339" s="602"/>
      <c r="B3339" s="579" t="s">
        <v>642</v>
      </c>
      <c r="C3339" s="579"/>
      <c r="D3339" s="579"/>
      <c r="E3339" s="579"/>
      <c r="F3339" s="579"/>
      <c r="G3339" s="579"/>
      <c r="H3339" s="2">
        <v>0</v>
      </c>
      <c r="I3339" s="2"/>
    </row>
    <row r="3340" spans="1:9" x14ac:dyDescent="0.25">
      <c r="A3340" s="602"/>
      <c r="B3340" s="544" t="s">
        <v>118</v>
      </c>
      <c r="C3340" s="544"/>
      <c r="D3340" s="544"/>
      <c r="E3340" s="544"/>
      <c r="F3340" s="544"/>
      <c r="G3340" s="544"/>
      <c r="H3340" s="72">
        <v>0</v>
      </c>
      <c r="I3340" s="72"/>
    </row>
    <row r="3341" spans="1:9" x14ac:dyDescent="0.25">
      <c r="A3341" s="602"/>
      <c r="B3341" s="12">
        <v>0</v>
      </c>
      <c r="C3341" s="141">
        <v>0</v>
      </c>
      <c r="D3341" s="142">
        <v>0</v>
      </c>
      <c r="E3341" s="12">
        <v>0</v>
      </c>
      <c r="F3341" s="12" t="s">
        <v>121</v>
      </c>
      <c r="G3341" s="14">
        <v>0</v>
      </c>
      <c r="H3341" s="14">
        <v>0</v>
      </c>
      <c r="I3341" s="14">
        <v>0</v>
      </c>
    </row>
    <row r="3342" spans="1:9" x14ac:dyDescent="0.25">
      <c r="B3342" s="701" t="s">
        <v>301</v>
      </c>
      <c r="C3342" s="701"/>
      <c r="D3342" s="701"/>
      <c r="E3342" s="701"/>
      <c r="F3342" s="701"/>
      <c r="G3342" s="701"/>
      <c r="H3342" s="2">
        <v>1056155627.16</v>
      </c>
      <c r="I3342" s="2"/>
    </row>
    <row r="3343" spans="1:9" ht="38.25" customHeight="1" x14ac:dyDescent="0.25">
      <c r="A3343" s="602"/>
      <c r="B3343" s="583" t="s">
        <v>2277</v>
      </c>
      <c r="C3343" s="583"/>
      <c r="D3343" s="583"/>
      <c r="E3343" s="583"/>
      <c r="F3343" s="583"/>
      <c r="G3343" s="583"/>
      <c r="H3343" s="583"/>
      <c r="I3343" s="583"/>
    </row>
    <row r="3344" spans="1:9" x14ac:dyDescent="0.25">
      <c r="A3344" s="602"/>
      <c r="B3344" s="551" t="s">
        <v>1</v>
      </c>
      <c r="C3344" s="715" t="s">
        <v>2</v>
      </c>
      <c r="D3344" s="715"/>
      <c r="E3344" s="551" t="s">
        <v>3</v>
      </c>
      <c r="F3344" s="551" t="s">
        <v>4</v>
      </c>
      <c r="G3344" s="716" t="s">
        <v>5</v>
      </c>
      <c r="H3344" s="716" t="s">
        <v>6</v>
      </c>
      <c r="I3344" s="716" t="s">
        <v>7</v>
      </c>
    </row>
    <row r="3345" spans="1:9" ht="60" x14ac:dyDescent="0.25">
      <c r="A3345" s="602"/>
      <c r="B3345" s="551"/>
      <c r="C3345" s="147" t="s">
        <v>8</v>
      </c>
      <c r="D3345" s="147" t="s">
        <v>9</v>
      </c>
      <c r="E3345" s="551"/>
      <c r="F3345" s="551"/>
      <c r="G3345" s="716"/>
      <c r="H3345" s="716"/>
      <c r="I3345" s="716"/>
    </row>
    <row r="3346" spans="1:9" x14ac:dyDescent="0.25">
      <c r="A3346" s="602"/>
      <c r="B3346" s="29"/>
      <c r="C3346" s="147">
        <v>1</v>
      </c>
      <c r="D3346" s="147">
        <v>2</v>
      </c>
      <c r="E3346" s="29">
        <v>3</v>
      </c>
      <c r="F3346" s="29">
        <v>4</v>
      </c>
      <c r="G3346" s="75">
        <v>5</v>
      </c>
      <c r="H3346" s="75">
        <v>6</v>
      </c>
      <c r="I3346" s="75">
        <v>7</v>
      </c>
    </row>
    <row r="3347" spans="1:9" x14ac:dyDescent="0.25">
      <c r="A3347" s="602"/>
      <c r="B3347" s="708" t="s">
        <v>10</v>
      </c>
      <c r="C3347" s="708"/>
      <c r="D3347" s="708"/>
      <c r="E3347" s="708"/>
      <c r="F3347" s="708"/>
      <c r="G3347" s="708"/>
      <c r="H3347" s="30">
        <v>96331632</v>
      </c>
      <c r="I3347" s="30"/>
    </row>
    <row r="3348" spans="1:9" x14ac:dyDescent="0.25">
      <c r="A3348" s="602"/>
      <c r="B3348" s="551" t="s">
        <v>11</v>
      </c>
      <c r="C3348" s="551"/>
      <c r="D3348" s="551"/>
      <c r="E3348" s="551"/>
      <c r="F3348" s="551"/>
      <c r="G3348" s="551"/>
      <c r="H3348" s="75">
        <v>55337060</v>
      </c>
      <c r="I3348" s="75"/>
    </row>
    <row r="3349" spans="1:9" x14ac:dyDescent="0.25">
      <c r="A3349" s="602"/>
      <c r="B3349" s="589">
        <v>4261</v>
      </c>
      <c r="C3349" s="119" t="s">
        <v>1666</v>
      </c>
      <c r="D3349" s="120" t="s">
        <v>1667</v>
      </c>
      <c r="E3349" s="10" t="s">
        <v>14</v>
      </c>
      <c r="F3349" s="10" t="s">
        <v>15</v>
      </c>
      <c r="G3349" s="3">
        <v>400</v>
      </c>
      <c r="H3349" s="3">
        <v>24000</v>
      </c>
      <c r="I3349" s="3">
        <v>60</v>
      </c>
    </row>
    <row r="3350" spans="1:9" x14ac:dyDescent="0.25">
      <c r="A3350" s="602"/>
      <c r="B3350" s="589"/>
      <c r="C3350" s="119" t="s">
        <v>1668</v>
      </c>
      <c r="D3350" s="120" t="s">
        <v>1669</v>
      </c>
      <c r="E3350" s="10" t="s">
        <v>14</v>
      </c>
      <c r="F3350" s="10" t="s">
        <v>15</v>
      </c>
      <c r="G3350" s="3">
        <v>500</v>
      </c>
      <c r="H3350" s="3">
        <v>30000</v>
      </c>
      <c r="I3350" s="3">
        <v>60</v>
      </c>
    </row>
    <row r="3351" spans="1:9" x14ac:dyDescent="0.25">
      <c r="A3351" s="602"/>
      <c r="B3351" s="589"/>
      <c r="C3351" s="148" t="s">
        <v>1670</v>
      </c>
      <c r="D3351" s="120" t="s">
        <v>1671</v>
      </c>
      <c r="E3351" s="10" t="s">
        <v>14</v>
      </c>
      <c r="F3351" s="10" t="s">
        <v>15</v>
      </c>
      <c r="G3351" s="3">
        <v>200</v>
      </c>
      <c r="H3351" s="3">
        <v>28400</v>
      </c>
      <c r="I3351" s="3">
        <v>142</v>
      </c>
    </row>
    <row r="3352" spans="1:9" x14ac:dyDescent="0.25">
      <c r="A3352" s="602"/>
      <c r="B3352" s="589"/>
      <c r="C3352" s="148" t="s">
        <v>1672</v>
      </c>
      <c r="D3352" s="120" t="s">
        <v>1673</v>
      </c>
      <c r="E3352" s="10" t="s">
        <v>14</v>
      </c>
      <c r="F3352" s="10" t="s">
        <v>15</v>
      </c>
      <c r="G3352" s="3">
        <v>500</v>
      </c>
      <c r="H3352" s="3">
        <v>28000</v>
      </c>
      <c r="I3352" s="3">
        <v>56</v>
      </c>
    </row>
    <row r="3353" spans="1:9" ht="30" x14ac:dyDescent="0.25">
      <c r="A3353" s="602"/>
      <c r="B3353" s="589"/>
      <c r="C3353" s="119" t="s">
        <v>1674</v>
      </c>
      <c r="D3353" s="120" t="s">
        <v>1008</v>
      </c>
      <c r="E3353" s="10" t="s">
        <v>14</v>
      </c>
      <c r="F3353" s="10" t="s">
        <v>15</v>
      </c>
      <c r="G3353" s="3">
        <v>1600</v>
      </c>
      <c r="H3353" s="3">
        <v>64000</v>
      </c>
      <c r="I3353" s="3">
        <v>40</v>
      </c>
    </row>
    <row r="3354" spans="1:9" ht="30" x14ac:dyDescent="0.25">
      <c r="A3354" s="602"/>
      <c r="B3354" s="589"/>
      <c r="C3354" s="148" t="s">
        <v>1675</v>
      </c>
      <c r="D3354" s="120" t="s">
        <v>1008</v>
      </c>
      <c r="E3354" s="10" t="s">
        <v>14</v>
      </c>
      <c r="F3354" s="10" t="s">
        <v>15</v>
      </c>
      <c r="G3354" s="3">
        <v>6000</v>
      </c>
      <c r="H3354" s="3">
        <v>78000</v>
      </c>
      <c r="I3354" s="3">
        <v>13</v>
      </c>
    </row>
    <row r="3355" spans="1:9" x14ac:dyDescent="0.25">
      <c r="A3355" s="602"/>
      <c r="B3355" s="589"/>
      <c r="C3355" s="148" t="s">
        <v>1676</v>
      </c>
      <c r="D3355" s="120" t="s">
        <v>1677</v>
      </c>
      <c r="E3355" s="10" t="s">
        <v>14</v>
      </c>
      <c r="F3355" s="10" t="s">
        <v>15</v>
      </c>
      <c r="G3355" s="3">
        <v>4000</v>
      </c>
      <c r="H3355" s="3">
        <v>80000</v>
      </c>
      <c r="I3355" s="3">
        <v>20</v>
      </c>
    </row>
    <row r="3356" spans="1:9" x14ac:dyDescent="0.25">
      <c r="A3356" s="602"/>
      <c r="B3356" s="589"/>
      <c r="C3356" s="148" t="s">
        <v>1678</v>
      </c>
      <c r="D3356" s="120" t="s">
        <v>13</v>
      </c>
      <c r="E3356" s="10" t="s">
        <v>14</v>
      </c>
      <c r="F3356" s="10" t="s">
        <v>15</v>
      </c>
      <c r="G3356" s="3">
        <v>4000</v>
      </c>
      <c r="H3356" s="3">
        <v>100000</v>
      </c>
      <c r="I3356" s="3">
        <v>25</v>
      </c>
    </row>
    <row r="3357" spans="1:9" x14ac:dyDescent="0.25">
      <c r="A3357" s="602"/>
      <c r="B3357" s="589"/>
      <c r="C3357" s="119" t="s">
        <v>1679</v>
      </c>
      <c r="D3357" s="120" t="s">
        <v>313</v>
      </c>
      <c r="E3357" s="10" t="s">
        <v>14</v>
      </c>
      <c r="F3357" s="10" t="s">
        <v>15</v>
      </c>
      <c r="G3357" s="3">
        <v>50</v>
      </c>
      <c r="H3357" s="3">
        <v>3000</v>
      </c>
      <c r="I3357" s="3">
        <v>60</v>
      </c>
    </row>
    <row r="3358" spans="1:9" x14ac:dyDescent="0.25">
      <c r="A3358" s="602"/>
      <c r="B3358" s="589"/>
      <c r="C3358" s="119" t="s">
        <v>1680</v>
      </c>
      <c r="D3358" s="120" t="s">
        <v>317</v>
      </c>
      <c r="E3358" s="10" t="s">
        <v>14</v>
      </c>
      <c r="F3358" s="10" t="s">
        <v>15</v>
      </c>
      <c r="G3358" s="3">
        <v>200</v>
      </c>
      <c r="H3358" s="3">
        <v>8000</v>
      </c>
      <c r="I3358" s="3">
        <v>40</v>
      </c>
    </row>
    <row r="3359" spans="1:9" x14ac:dyDescent="0.25">
      <c r="A3359" s="602"/>
      <c r="B3359" s="589"/>
      <c r="C3359" s="119" t="s">
        <v>1681</v>
      </c>
      <c r="D3359" s="120" t="s">
        <v>17</v>
      </c>
      <c r="E3359" s="10" t="s">
        <v>14</v>
      </c>
      <c r="F3359" s="10" t="s">
        <v>15</v>
      </c>
      <c r="G3359" s="3">
        <v>50</v>
      </c>
      <c r="H3359" s="3">
        <v>100000</v>
      </c>
      <c r="I3359" s="3">
        <v>2000</v>
      </c>
    </row>
    <row r="3360" spans="1:9" x14ac:dyDescent="0.25">
      <c r="A3360" s="602"/>
      <c r="B3360" s="589"/>
      <c r="C3360" s="119" t="s">
        <v>1682</v>
      </c>
      <c r="D3360" s="120" t="s">
        <v>1683</v>
      </c>
      <c r="E3360" s="10" t="s">
        <v>14</v>
      </c>
      <c r="F3360" s="10" t="s">
        <v>15</v>
      </c>
      <c r="G3360" s="3">
        <v>1000</v>
      </c>
      <c r="H3360" s="3">
        <v>70000</v>
      </c>
      <c r="I3360" s="3">
        <v>70</v>
      </c>
    </row>
    <row r="3361" spans="1:9" x14ac:dyDescent="0.25">
      <c r="A3361" s="602"/>
      <c r="B3361" s="589"/>
      <c r="C3361" s="119" t="s">
        <v>1684</v>
      </c>
      <c r="D3361" s="120" t="s">
        <v>1685</v>
      </c>
      <c r="E3361" s="10" t="s">
        <v>14</v>
      </c>
      <c r="F3361" s="10" t="s">
        <v>15</v>
      </c>
      <c r="G3361" s="3">
        <v>1000</v>
      </c>
      <c r="H3361" s="3">
        <v>200000</v>
      </c>
      <c r="I3361" s="3">
        <v>200</v>
      </c>
    </row>
    <row r="3362" spans="1:9" x14ac:dyDescent="0.25">
      <c r="A3362" s="602"/>
      <c r="B3362" s="589"/>
      <c r="C3362" s="119" t="s">
        <v>1686</v>
      </c>
      <c r="D3362" s="120" t="s">
        <v>21</v>
      </c>
      <c r="E3362" s="10" t="s">
        <v>14</v>
      </c>
      <c r="F3362" s="10" t="s">
        <v>15</v>
      </c>
      <c r="G3362" s="3">
        <v>50</v>
      </c>
      <c r="H3362" s="3">
        <v>15000</v>
      </c>
      <c r="I3362" s="3">
        <v>300</v>
      </c>
    </row>
    <row r="3363" spans="1:9" ht="30" x14ac:dyDescent="0.25">
      <c r="A3363" s="602"/>
      <c r="B3363" s="589"/>
      <c r="C3363" s="148" t="s">
        <v>1687</v>
      </c>
      <c r="D3363" s="120" t="s">
        <v>653</v>
      </c>
      <c r="E3363" s="10" t="s">
        <v>14</v>
      </c>
      <c r="F3363" s="10" t="s">
        <v>15</v>
      </c>
      <c r="G3363" s="3">
        <v>300</v>
      </c>
      <c r="H3363" s="3">
        <v>6000</v>
      </c>
      <c r="I3363" s="3">
        <v>20</v>
      </c>
    </row>
    <row r="3364" spans="1:9" x14ac:dyDescent="0.25">
      <c r="A3364" s="602"/>
      <c r="B3364" s="589"/>
      <c r="C3364" s="148" t="s">
        <v>1688</v>
      </c>
      <c r="D3364" s="120" t="s">
        <v>320</v>
      </c>
      <c r="E3364" s="10" t="s">
        <v>14</v>
      </c>
      <c r="F3364" s="10" t="s">
        <v>15</v>
      </c>
      <c r="G3364" s="3">
        <v>150</v>
      </c>
      <c r="H3364" s="3">
        <v>3900</v>
      </c>
      <c r="I3364" s="3">
        <v>26</v>
      </c>
    </row>
    <row r="3365" spans="1:9" x14ac:dyDescent="0.25">
      <c r="A3365" s="602"/>
      <c r="B3365" s="589"/>
      <c r="C3365" s="119" t="s">
        <v>1689</v>
      </c>
      <c r="D3365" s="120" t="s">
        <v>1013</v>
      </c>
      <c r="E3365" s="10" t="s">
        <v>14</v>
      </c>
      <c r="F3365" s="10" t="s">
        <v>30</v>
      </c>
      <c r="G3365" s="3">
        <v>100</v>
      </c>
      <c r="H3365" s="3">
        <v>3000</v>
      </c>
      <c r="I3365" s="3">
        <v>30</v>
      </c>
    </row>
    <row r="3366" spans="1:9" x14ac:dyDescent="0.25">
      <c r="A3366" s="602"/>
      <c r="B3366" s="589"/>
      <c r="C3366" s="148" t="s">
        <v>1690</v>
      </c>
      <c r="D3366" s="120" t="s">
        <v>1691</v>
      </c>
      <c r="E3366" s="10" t="s">
        <v>14</v>
      </c>
      <c r="F3366" s="10" t="s">
        <v>15</v>
      </c>
      <c r="G3366" s="3">
        <v>8000</v>
      </c>
      <c r="H3366" s="3">
        <v>16000</v>
      </c>
      <c r="I3366" s="3">
        <v>2</v>
      </c>
    </row>
    <row r="3367" spans="1:9" ht="45" x14ac:dyDescent="0.25">
      <c r="A3367" s="602"/>
      <c r="B3367" s="589"/>
      <c r="C3367" s="119" t="s">
        <v>1692</v>
      </c>
      <c r="D3367" s="120" t="s">
        <v>1693</v>
      </c>
      <c r="E3367" s="10" t="s">
        <v>14</v>
      </c>
      <c r="F3367" s="10" t="s">
        <v>15</v>
      </c>
      <c r="G3367" s="3">
        <v>3500</v>
      </c>
      <c r="H3367" s="3">
        <v>56000</v>
      </c>
      <c r="I3367" s="3">
        <v>16</v>
      </c>
    </row>
    <row r="3368" spans="1:9" ht="45" x14ac:dyDescent="0.25">
      <c r="A3368" s="602"/>
      <c r="B3368" s="589"/>
      <c r="C3368" s="148" t="s">
        <v>1694</v>
      </c>
      <c r="D3368" s="120" t="s">
        <v>323</v>
      </c>
      <c r="E3368" s="10" t="s">
        <v>14</v>
      </c>
      <c r="F3368" s="10" t="s">
        <v>15</v>
      </c>
      <c r="G3368" s="3">
        <v>600</v>
      </c>
      <c r="H3368" s="3">
        <v>19800</v>
      </c>
      <c r="I3368" s="3">
        <v>33</v>
      </c>
    </row>
    <row r="3369" spans="1:9" ht="45" x14ac:dyDescent="0.25">
      <c r="A3369" s="602"/>
      <c r="B3369" s="589"/>
      <c r="C3369" s="148" t="s">
        <v>1695</v>
      </c>
      <c r="D3369" s="120" t="s">
        <v>325</v>
      </c>
      <c r="E3369" s="10" t="s">
        <v>14</v>
      </c>
      <c r="F3369" s="10" t="s">
        <v>15</v>
      </c>
      <c r="G3369" s="3">
        <v>100</v>
      </c>
      <c r="H3369" s="3">
        <v>8000</v>
      </c>
      <c r="I3369" s="3">
        <v>80</v>
      </c>
    </row>
    <row r="3370" spans="1:9" ht="30" x14ac:dyDescent="0.25">
      <c r="A3370" s="602"/>
      <c r="B3370" s="589"/>
      <c r="C3370" s="148" t="s">
        <v>1696</v>
      </c>
      <c r="D3370" s="120" t="s">
        <v>1697</v>
      </c>
      <c r="E3370" s="10" t="s">
        <v>14</v>
      </c>
      <c r="F3370" s="10" t="s">
        <v>15</v>
      </c>
      <c r="G3370" s="3">
        <v>1000</v>
      </c>
      <c r="H3370" s="3">
        <v>96000</v>
      </c>
      <c r="I3370" s="3">
        <v>96</v>
      </c>
    </row>
    <row r="3371" spans="1:9" x14ac:dyDescent="0.25">
      <c r="A3371" s="602"/>
      <c r="B3371" s="589"/>
      <c r="C3371" s="119" t="s">
        <v>1698</v>
      </c>
      <c r="D3371" s="120" t="s">
        <v>25</v>
      </c>
      <c r="E3371" s="10" t="s">
        <v>14</v>
      </c>
      <c r="F3371" s="10" t="s">
        <v>15</v>
      </c>
      <c r="G3371" s="3">
        <v>200</v>
      </c>
      <c r="H3371" s="3">
        <v>16000</v>
      </c>
      <c r="I3371" s="3">
        <v>80</v>
      </c>
    </row>
    <row r="3372" spans="1:9" x14ac:dyDescent="0.25">
      <c r="A3372" s="602"/>
      <c r="B3372" s="589"/>
      <c r="C3372" s="119" t="s">
        <v>1699</v>
      </c>
      <c r="D3372" s="120" t="s">
        <v>27</v>
      </c>
      <c r="E3372" s="10" t="s">
        <v>14</v>
      </c>
      <c r="F3372" s="10" t="s">
        <v>15</v>
      </c>
      <c r="G3372" s="3">
        <v>90</v>
      </c>
      <c r="H3372" s="3">
        <v>18000</v>
      </c>
      <c r="I3372" s="3">
        <v>200</v>
      </c>
    </row>
    <row r="3373" spans="1:9" x14ac:dyDescent="0.25">
      <c r="A3373" s="602"/>
      <c r="B3373" s="589"/>
      <c r="C3373" s="148" t="s">
        <v>1700</v>
      </c>
      <c r="D3373" s="120" t="s">
        <v>1701</v>
      </c>
      <c r="E3373" s="10" t="s">
        <v>14</v>
      </c>
      <c r="F3373" s="10" t="s">
        <v>15</v>
      </c>
      <c r="G3373" s="3">
        <v>170</v>
      </c>
      <c r="H3373" s="3">
        <v>22100</v>
      </c>
      <c r="I3373" s="3">
        <v>130</v>
      </c>
    </row>
    <row r="3374" spans="1:9" ht="30" x14ac:dyDescent="0.25">
      <c r="A3374" s="602"/>
      <c r="B3374" s="589"/>
      <c r="C3374" s="148" t="s">
        <v>1702</v>
      </c>
      <c r="D3374" s="120" t="s">
        <v>1703</v>
      </c>
      <c r="E3374" s="10" t="s">
        <v>14</v>
      </c>
      <c r="F3374" s="10" t="s">
        <v>15</v>
      </c>
      <c r="G3374" s="3">
        <v>3300</v>
      </c>
      <c r="H3374" s="3">
        <v>59400</v>
      </c>
      <c r="I3374" s="3">
        <v>18</v>
      </c>
    </row>
    <row r="3375" spans="1:9" x14ac:dyDescent="0.25">
      <c r="A3375" s="602"/>
      <c r="B3375" s="589"/>
      <c r="C3375" s="119" t="s">
        <v>1704</v>
      </c>
      <c r="D3375" s="120" t="s">
        <v>329</v>
      </c>
      <c r="E3375" s="10" t="s">
        <v>14</v>
      </c>
      <c r="F3375" s="10" t="s">
        <v>30</v>
      </c>
      <c r="G3375" s="3">
        <v>120</v>
      </c>
      <c r="H3375" s="3">
        <v>48000</v>
      </c>
      <c r="I3375" s="3">
        <v>400</v>
      </c>
    </row>
    <row r="3376" spans="1:9" x14ac:dyDescent="0.25">
      <c r="A3376" s="602"/>
      <c r="B3376" s="589"/>
      <c r="C3376" s="119" t="s">
        <v>1705</v>
      </c>
      <c r="D3376" s="120" t="s">
        <v>34</v>
      </c>
      <c r="E3376" s="10" t="s">
        <v>14</v>
      </c>
      <c r="F3376" s="10" t="s">
        <v>30</v>
      </c>
      <c r="G3376" s="3">
        <v>160</v>
      </c>
      <c r="H3376" s="3">
        <v>64000</v>
      </c>
      <c r="I3376" s="3">
        <v>400</v>
      </c>
    </row>
    <row r="3377" spans="1:9" x14ac:dyDescent="0.25">
      <c r="A3377" s="602"/>
      <c r="B3377" s="589"/>
      <c r="C3377" s="119" t="s">
        <v>1706</v>
      </c>
      <c r="D3377" s="120" t="s">
        <v>1017</v>
      </c>
      <c r="E3377" s="10" t="s">
        <v>14</v>
      </c>
      <c r="F3377" s="10" t="s">
        <v>30</v>
      </c>
      <c r="G3377" s="3">
        <v>200</v>
      </c>
      <c r="H3377" s="3">
        <v>4000</v>
      </c>
      <c r="I3377" s="3">
        <v>20</v>
      </c>
    </row>
    <row r="3378" spans="1:9" x14ac:dyDescent="0.25">
      <c r="A3378" s="602"/>
      <c r="B3378" s="589"/>
      <c r="C3378" s="119" t="s">
        <v>1707</v>
      </c>
      <c r="D3378" s="120" t="s">
        <v>1708</v>
      </c>
      <c r="E3378" s="10" t="s">
        <v>14</v>
      </c>
      <c r="F3378" s="10" t="s">
        <v>15</v>
      </c>
      <c r="G3378" s="3">
        <v>700</v>
      </c>
      <c r="H3378" s="3">
        <v>49000</v>
      </c>
      <c r="I3378" s="3">
        <v>70</v>
      </c>
    </row>
    <row r="3379" spans="1:9" ht="30" x14ac:dyDescent="0.25">
      <c r="A3379" s="602"/>
      <c r="B3379" s="589"/>
      <c r="C3379" s="119" t="s">
        <v>1709</v>
      </c>
      <c r="D3379" s="120" t="s">
        <v>36</v>
      </c>
      <c r="E3379" s="10" t="s">
        <v>14</v>
      </c>
      <c r="F3379" s="10" t="s">
        <v>15</v>
      </c>
      <c r="G3379" s="3">
        <v>15</v>
      </c>
      <c r="H3379" s="3">
        <v>225000</v>
      </c>
      <c r="I3379" s="3">
        <v>15000</v>
      </c>
    </row>
    <row r="3380" spans="1:9" x14ac:dyDescent="0.25">
      <c r="A3380" s="602"/>
      <c r="B3380" s="589"/>
      <c r="C3380" s="119" t="s">
        <v>1710</v>
      </c>
      <c r="D3380" s="120" t="s">
        <v>38</v>
      </c>
      <c r="E3380" s="10" t="s">
        <v>14</v>
      </c>
      <c r="F3380" s="10" t="s">
        <v>15</v>
      </c>
      <c r="G3380" s="3">
        <v>100</v>
      </c>
      <c r="H3380" s="3">
        <v>20000</v>
      </c>
      <c r="I3380" s="3">
        <v>200</v>
      </c>
    </row>
    <row r="3381" spans="1:9" x14ac:dyDescent="0.25">
      <c r="A3381" s="602"/>
      <c r="B3381" s="589"/>
      <c r="C3381" s="148" t="s">
        <v>1711</v>
      </c>
      <c r="D3381" s="120" t="s">
        <v>40</v>
      </c>
      <c r="E3381" s="10" t="s">
        <v>14</v>
      </c>
      <c r="F3381" s="10" t="s">
        <v>15</v>
      </c>
      <c r="G3381" s="3">
        <v>80</v>
      </c>
      <c r="H3381" s="3">
        <v>20000</v>
      </c>
      <c r="I3381" s="3">
        <v>250</v>
      </c>
    </row>
    <row r="3382" spans="1:9" x14ac:dyDescent="0.25">
      <c r="A3382" s="602"/>
      <c r="B3382" s="589"/>
      <c r="C3382" s="119" t="s">
        <v>1712</v>
      </c>
      <c r="D3382" s="120" t="s">
        <v>42</v>
      </c>
      <c r="E3382" s="10" t="s">
        <v>14</v>
      </c>
      <c r="F3382" s="10" t="s">
        <v>15</v>
      </c>
      <c r="G3382" s="3">
        <v>650</v>
      </c>
      <c r="H3382" s="3">
        <v>162500</v>
      </c>
      <c r="I3382" s="3">
        <v>250</v>
      </c>
    </row>
    <row r="3383" spans="1:9" x14ac:dyDescent="0.25">
      <c r="A3383" s="602"/>
      <c r="B3383" s="589"/>
      <c r="C3383" s="119" t="s">
        <v>1713</v>
      </c>
      <c r="D3383" s="120" t="s">
        <v>1108</v>
      </c>
      <c r="E3383" s="10" t="s">
        <v>14</v>
      </c>
      <c r="F3383" s="10" t="s">
        <v>15</v>
      </c>
      <c r="G3383" s="3">
        <v>400</v>
      </c>
      <c r="H3383" s="3">
        <v>20000</v>
      </c>
      <c r="I3383" s="3">
        <v>50</v>
      </c>
    </row>
    <row r="3384" spans="1:9" x14ac:dyDescent="0.25">
      <c r="A3384" s="602"/>
      <c r="B3384" s="589"/>
      <c r="C3384" s="119" t="s">
        <v>1714</v>
      </c>
      <c r="D3384" s="120" t="s">
        <v>1715</v>
      </c>
      <c r="E3384" s="10" t="s">
        <v>14</v>
      </c>
      <c r="F3384" s="10" t="s">
        <v>15</v>
      </c>
      <c r="G3384" s="3">
        <v>1000</v>
      </c>
      <c r="H3384" s="3">
        <v>50000</v>
      </c>
      <c r="I3384" s="3">
        <v>50</v>
      </c>
    </row>
    <row r="3385" spans="1:9" x14ac:dyDescent="0.25">
      <c r="A3385" s="602"/>
      <c r="B3385" s="589"/>
      <c r="C3385" s="119" t="s">
        <v>1716</v>
      </c>
      <c r="D3385" s="120" t="s">
        <v>44</v>
      </c>
      <c r="E3385" s="10" t="s">
        <v>14</v>
      </c>
      <c r="F3385" s="10" t="s">
        <v>15</v>
      </c>
      <c r="G3385" s="3">
        <v>1300</v>
      </c>
      <c r="H3385" s="3">
        <v>65000</v>
      </c>
      <c r="I3385" s="3">
        <v>50</v>
      </c>
    </row>
    <row r="3386" spans="1:9" x14ac:dyDescent="0.25">
      <c r="A3386" s="602"/>
      <c r="B3386" s="589"/>
      <c r="C3386" s="119" t="s">
        <v>1717</v>
      </c>
      <c r="D3386" s="120" t="s">
        <v>337</v>
      </c>
      <c r="E3386" s="10" t="s">
        <v>14</v>
      </c>
      <c r="F3386" s="10" t="s">
        <v>15</v>
      </c>
      <c r="G3386" s="3">
        <v>2500</v>
      </c>
      <c r="H3386" s="3">
        <v>62500</v>
      </c>
      <c r="I3386" s="3">
        <v>25</v>
      </c>
    </row>
    <row r="3387" spans="1:9" x14ac:dyDescent="0.25">
      <c r="A3387" s="602"/>
      <c r="B3387" s="589"/>
      <c r="C3387" s="148" t="s">
        <v>1718</v>
      </c>
      <c r="D3387" s="120" t="s">
        <v>1719</v>
      </c>
      <c r="E3387" s="10" t="s">
        <v>14</v>
      </c>
      <c r="F3387" s="10" t="s">
        <v>15</v>
      </c>
      <c r="G3387" s="3">
        <v>600</v>
      </c>
      <c r="H3387" s="3">
        <v>24000</v>
      </c>
      <c r="I3387" s="3">
        <v>40</v>
      </c>
    </row>
    <row r="3388" spans="1:9" x14ac:dyDescent="0.25">
      <c r="A3388" s="602"/>
      <c r="B3388" s="589"/>
      <c r="C3388" s="148" t="s">
        <v>1720</v>
      </c>
      <c r="D3388" s="120" t="s">
        <v>48</v>
      </c>
      <c r="E3388" s="10" t="s">
        <v>14</v>
      </c>
      <c r="F3388" s="10" t="s">
        <v>49</v>
      </c>
      <c r="G3388" s="3">
        <v>1200</v>
      </c>
      <c r="H3388" s="3">
        <v>3572400</v>
      </c>
      <c r="I3388" s="3">
        <v>2977</v>
      </c>
    </row>
    <row r="3389" spans="1:9" ht="30" x14ac:dyDescent="0.25">
      <c r="A3389" s="602"/>
      <c r="B3389" s="589"/>
      <c r="C3389" s="119" t="s">
        <v>1721</v>
      </c>
      <c r="D3389" s="120" t="s">
        <v>1722</v>
      </c>
      <c r="E3389" s="10" t="s">
        <v>14</v>
      </c>
      <c r="F3389" s="10" t="s">
        <v>49</v>
      </c>
      <c r="G3389" s="3">
        <v>1500</v>
      </c>
      <c r="H3389" s="3">
        <v>350000</v>
      </c>
      <c r="I3389" s="3">
        <v>250</v>
      </c>
    </row>
    <row r="3390" spans="1:9" x14ac:dyDescent="0.25">
      <c r="A3390" s="602"/>
      <c r="B3390" s="589"/>
      <c r="C3390" s="148" t="s">
        <v>1723</v>
      </c>
      <c r="D3390" s="120" t="s">
        <v>51</v>
      </c>
      <c r="E3390" s="10" t="s">
        <v>14</v>
      </c>
      <c r="F3390" s="10" t="s">
        <v>49</v>
      </c>
      <c r="G3390" s="3">
        <v>1400</v>
      </c>
      <c r="H3390" s="3">
        <v>65800</v>
      </c>
      <c r="I3390" s="3">
        <v>47</v>
      </c>
    </row>
    <row r="3391" spans="1:9" ht="30" x14ac:dyDescent="0.25">
      <c r="A3391" s="602"/>
      <c r="B3391" s="589"/>
      <c r="C3391" s="119" t="s">
        <v>1724</v>
      </c>
      <c r="D3391" s="120" t="s">
        <v>53</v>
      </c>
      <c r="E3391" s="10" t="s">
        <v>14</v>
      </c>
      <c r="F3391" s="10" t="s">
        <v>30</v>
      </c>
      <c r="G3391" s="3">
        <v>150</v>
      </c>
      <c r="H3391" s="3">
        <v>45000</v>
      </c>
      <c r="I3391" s="3">
        <v>300</v>
      </c>
    </row>
    <row r="3392" spans="1:9" x14ac:dyDescent="0.25">
      <c r="A3392" s="602"/>
      <c r="B3392" s="589"/>
      <c r="C3392" s="148" t="s">
        <v>1725</v>
      </c>
      <c r="D3392" s="120" t="s">
        <v>342</v>
      </c>
      <c r="E3392" s="10" t="s">
        <v>14</v>
      </c>
      <c r="F3392" s="10" t="s">
        <v>30</v>
      </c>
      <c r="G3392" s="3">
        <v>900</v>
      </c>
      <c r="H3392" s="3">
        <v>49500</v>
      </c>
      <c r="I3392" s="3">
        <v>55</v>
      </c>
    </row>
    <row r="3393" spans="1:9" ht="30" x14ac:dyDescent="0.25">
      <c r="A3393" s="602"/>
      <c r="B3393" s="589"/>
      <c r="C3393" s="119" t="s">
        <v>1726</v>
      </c>
      <c r="D3393" s="120" t="s">
        <v>1727</v>
      </c>
      <c r="E3393" s="10" t="s">
        <v>14</v>
      </c>
      <c r="F3393" s="10" t="s">
        <v>30</v>
      </c>
      <c r="G3393" s="3">
        <v>900</v>
      </c>
      <c r="H3393" s="3">
        <v>36000</v>
      </c>
      <c r="I3393" s="3">
        <v>40</v>
      </c>
    </row>
    <row r="3394" spans="1:9" ht="30" x14ac:dyDescent="0.25">
      <c r="A3394" s="602"/>
      <c r="B3394" s="589"/>
      <c r="C3394" s="119" t="s">
        <v>1728</v>
      </c>
      <c r="D3394" s="120" t="s">
        <v>343</v>
      </c>
      <c r="E3394" s="10" t="s">
        <v>14</v>
      </c>
      <c r="F3394" s="10" t="s">
        <v>30</v>
      </c>
      <c r="G3394" s="3">
        <v>100</v>
      </c>
      <c r="H3394" s="3">
        <v>10000</v>
      </c>
      <c r="I3394" s="3">
        <v>100</v>
      </c>
    </row>
    <row r="3395" spans="1:9" ht="30" x14ac:dyDescent="0.25">
      <c r="A3395" s="602"/>
      <c r="B3395" s="589"/>
      <c r="C3395" s="119" t="s">
        <v>1729</v>
      </c>
      <c r="D3395" s="120" t="s">
        <v>344</v>
      </c>
      <c r="E3395" s="10" t="s">
        <v>14</v>
      </c>
      <c r="F3395" s="10" t="s">
        <v>30</v>
      </c>
      <c r="G3395" s="3">
        <v>120</v>
      </c>
      <c r="H3395" s="3">
        <v>12000</v>
      </c>
      <c r="I3395" s="3">
        <v>100</v>
      </c>
    </row>
    <row r="3396" spans="1:9" x14ac:dyDescent="0.25">
      <c r="A3396" s="602"/>
      <c r="B3396" s="589"/>
      <c r="C3396" s="119" t="s">
        <v>1730</v>
      </c>
      <c r="D3396" s="120" t="s">
        <v>1731</v>
      </c>
      <c r="E3396" s="10" t="s">
        <v>14</v>
      </c>
      <c r="F3396" s="10" t="s">
        <v>15</v>
      </c>
      <c r="G3396" s="3">
        <v>3000</v>
      </c>
      <c r="H3396" s="3">
        <v>60000</v>
      </c>
      <c r="I3396" s="3">
        <v>20</v>
      </c>
    </row>
    <row r="3397" spans="1:9" x14ac:dyDescent="0.25">
      <c r="A3397" s="602"/>
      <c r="B3397" s="589"/>
      <c r="C3397" s="119" t="s">
        <v>1732</v>
      </c>
      <c r="D3397" s="120" t="s">
        <v>1733</v>
      </c>
      <c r="E3397" s="10" t="s">
        <v>14</v>
      </c>
      <c r="F3397" s="10" t="s">
        <v>15</v>
      </c>
      <c r="G3397" s="3">
        <v>3500</v>
      </c>
      <c r="H3397" s="3">
        <v>70000</v>
      </c>
      <c r="I3397" s="3">
        <v>20</v>
      </c>
    </row>
    <row r="3398" spans="1:9" ht="30" x14ac:dyDescent="0.25">
      <c r="A3398" s="602"/>
      <c r="B3398" s="589"/>
      <c r="C3398" s="119" t="s">
        <v>1734</v>
      </c>
      <c r="D3398" s="120" t="s">
        <v>346</v>
      </c>
      <c r="E3398" s="10" t="s">
        <v>14</v>
      </c>
      <c r="F3398" s="10" t="s">
        <v>15</v>
      </c>
      <c r="G3398" s="3">
        <v>120</v>
      </c>
      <c r="H3398" s="3">
        <v>9960</v>
      </c>
      <c r="I3398" s="3">
        <v>83</v>
      </c>
    </row>
    <row r="3399" spans="1:9" x14ac:dyDescent="0.25">
      <c r="A3399" s="602"/>
      <c r="B3399" s="589"/>
      <c r="C3399" s="119" t="s">
        <v>1735</v>
      </c>
      <c r="D3399" s="120" t="s">
        <v>348</v>
      </c>
      <c r="E3399" s="10" t="s">
        <v>14</v>
      </c>
      <c r="F3399" s="10" t="s">
        <v>15</v>
      </c>
      <c r="G3399" s="3">
        <v>300</v>
      </c>
      <c r="H3399" s="3">
        <v>24000</v>
      </c>
      <c r="I3399" s="3">
        <v>80</v>
      </c>
    </row>
    <row r="3400" spans="1:9" x14ac:dyDescent="0.25">
      <c r="A3400" s="602"/>
      <c r="B3400" s="589"/>
      <c r="C3400" s="148" t="s">
        <v>1736</v>
      </c>
      <c r="D3400" s="120" t="s">
        <v>1737</v>
      </c>
      <c r="E3400" s="10" t="s">
        <v>14</v>
      </c>
      <c r="F3400" s="10" t="s">
        <v>30</v>
      </c>
      <c r="G3400" s="3">
        <v>4000</v>
      </c>
      <c r="H3400" s="3">
        <v>240000</v>
      </c>
      <c r="I3400" s="3">
        <v>60</v>
      </c>
    </row>
    <row r="3401" spans="1:9" x14ac:dyDescent="0.25">
      <c r="A3401" s="602"/>
      <c r="B3401" s="589"/>
      <c r="C3401" s="119" t="s">
        <v>1738</v>
      </c>
      <c r="D3401" s="120" t="s">
        <v>59</v>
      </c>
      <c r="E3401" s="10" t="s">
        <v>14</v>
      </c>
      <c r="F3401" s="10" t="s">
        <v>30</v>
      </c>
      <c r="G3401" s="3">
        <v>150</v>
      </c>
      <c r="H3401" s="3">
        <v>34500</v>
      </c>
      <c r="I3401" s="3">
        <v>230</v>
      </c>
    </row>
    <row r="3402" spans="1:9" x14ac:dyDescent="0.25">
      <c r="A3402" s="602"/>
      <c r="B3402" s="589"/>
      <c r="C3402" s="148" t="s">
        <v>1739</v>
      </c>
      <c r="D3402" s="120" t="s">
        <v>352</v>
      </c>
      <c r="E3402" s="10" t="s">
        <v>14</v>
      </c>
      <c r="F3402" s="10" t="s">
        <v>30</v>
      </c>
      <c r="G3402" s="3">
        <v>250</v>
      </c>
      <c r="H3402" s="3">
        <v>15000</v>
      </c>
      <c r="I3402" s="3">
        <v>60</v>
      </c>
    </row>
    <row r="3403" spans="1:9" x14ac:dyDescent="0.25">
      <c r="A3403" s="602"/>
      <c r="B3403" s="589"/>
      <c r="C3403" s="119" t="s">
        <v>1740</v>
      </c>
      <c r="D3403" s="120" t="s">
        <v>354</v>
      </c>
      <c r="E3403" s="10" t="s">
        <v>14</v>
      </c>
      <c r="F3403" s="10" t="s">
        <v>30</v>
      </c>
      <c r="G3403" s="3">
        <v>30</v>
      </c>
      <c r="H3403" s="3">
        <v>7200</v>
      </c>
      <c r="I3403" s="3">
        <v>240</v>
      </c>
    </row>
    <row r="3404" spans="1:9" x14ac:dyDescent="0.25">
      <c r="A3404" s="602"/>
      <c r="B3404" s="589"/>
      <c r="C3404" s="119" t="s">
        <v>1741</v>
      </c>
      <c r="D3404" s="120" t="s">
        <v>61</v>
      </c>
      <c r="E3404" s="10" t="s">
        <v>14</v>
      </c>
      <c r="F3404" s="10" t="s">
        <v>30</v>
      </c>
      <c r="G3404" s="3">
        <v>40</v>
      </c>
      <c r="H3404" s="3">
        <v>9600</v>
      </c>
      <c r="I3404" s="3">
        <v>240</v>
      </c>
    </row>
    <row r="3405" spans="1:9" x14ac:dyDescent="0.25">
      <c r="A3405" s="602"/>
      <c r="B3405" s="589"/>
      <c r="C3405" s="119" t="s">
        <v>1742</v>
      </c>
      <c r="D3405" s="120" t="s">
        <v>63</v>
      </c>
      <c r="E3405" s="10" t="s">
        <v>14</v>
      </c>
      <c r="F3405" s="10" t="s">
        <v>15</v>
      </c>
      <c r="G3405" s="3">
        <v>50</v>
      </c>
      <c r="H3405" s="3">
        <v>6000</v>
      </c>
      <c r="I3405" s="3">
        <v>120</v>
      </c>
    </row>
    <row r="3406" spans="1:9" x14ac:dyDescent="0.25">
      <c r="A3406" s="602"/>
      <c r="B3406" s="589"/>
      <c r="C3406" s="119" t="s">
        <v>1743</v>
      </c>
      <c r="D3406" s="120" t="s">
        <v>1744</v>
      </c>
      <c r="E3406" s="10" t="s">
        <v>14</v>
      </c>
      <c r="F3406" s="10" t="s">
        <v>15</v>
      </c>
      <c r="G3406" s="3">
        <v>130</v>
      </c>
      <c r="H3406" s="3">
        <v>6500</v>
      </c>
      <c r="I3406" s="3">
        <v>50</v>
      </c>
    </row>
    <row r="3407" spans="1:9" x14ac:dyDescent="0.25">
      <c r="A3407" s="602"/>
      <c r="B3407" s="589"/>
      <c r="C3407" s="119" t="s">
        <v>1745</v>
      </c>
      <c r="D3407" s="120" t="s">
        <v>1746</v>
      </c>
      <c r="E3407" s="10" t="s">
        <v>14</v>
      </c>
      <c r="F3407" s="10" t="s">
        <v>15</v>
      </c>
      <c r="G3407" s="3">
        <v>4000</v>
      </c>
      <c r="H3407" s="3">
        <v>240000</v>
      </c>
      <c r="I3407" s="3">
        <v>60</v>
      </c>
    </row>
    <row r="3408" spans="1:9" x14ac:dyDescent="0.25">
      <c r="A3408" s="602"/>
      <c r="B3408" s="589"/>
      <c r="C3408" s="119" t="s">
        <v>1747</v>
      </c>
      <c r="D3408" s="120" t="s">
        <v>1748</v>
      </c>
      <c r="E3408" s="10" t="s">
        <v>14</v>
      </c>
      <c r="F3408" s="10" t="s">
        <v>15</v>
      </c>
      <c r="G3408" s="3">
        <v>4000</v>
      </c>
      <c r="H3408" s="3">
        <v>160000</v>
      </c>
      <c r="I3408" s="3">
        <v>40</v>
      </c>
    </row>
    <row r="3409" spans="1:9" x14ac:dyDescent="0.25">
      <c r="A3409" s="602"/>
      <c r="B3409" s="589"/>
      <c r="C3409" s="119" t="s">
        <v>1749</v>
      </c>
      <c r="D3409" s="120" t="s">
        <v>1750</v>
      </c>
      <c r="E3409" s="10" t="s">
        <v>14</v>
      </c>
      <c r="F3409" s="10" t="s">
        <v>15</v>
      </c>
      <c r="G3409" s="3">
        <v>4000</v>
      </c>
      <c r="H3409" s="3">
        <v>360000</v>
      </c>
      <c r="I3409" s="3">
        <v>90</v>
      </c>
    </row>
    <row r="3410" spans="1:9" x14ac:dyDescent="0.25">
      <c r="A3410" s="602"/>
      <c r="B3410" s="589"/>
      <c r="C3410" s="119" t="s">
        <v>1751</v>
      </c>
      <c r="D3410" s="120" t="s">
        <v>1752</v>
      </c>
      <c r="E3410" s="10" t="s">
        <v>14</v>
      </c>
      <c r="F3410" s="10" t="s">
        <v>15</v>
      </c>
      <c r="G3410" s="3">
        <v>4000</v>
      </c>
      <c r="H3410" s="3">
        <v>180000</v>
      </c>
      <c r="I3410" s="3">
        <v>45</v>
      </c>
    </row>
    <row r="3411" spans="1:9" x14ac:dyDescent="0.25">
      <c r="A3411" s="602"/>
      <c r="B3411" s="589"/>
      <c r="C3411" s="119" t="s">
        <v>1753</v>
      </c>
      <c r="D3411" s="120" t="s">
        <v>1754</v>
      </c>
      <c r="E3411" s="10" t="s">
        <v>14</v>
      </c>
      <c r="F3411" s="10" t="s">
        <v>15</v>
      </c>
      <c r="G3411" s="3">
        <v>4000</v>
      </c>
      <c r="H3411" s="3">
        <v>180000</v>
      </c>
      <c r="I3411" s="3">
        <v>45</v>
      </c>
    </row>
    <row r="3412" spans="1:9" x14ac:dyDescent="0.25">
      <c r="A3412" s="602"/>
      <c r="B3412" s="589"/>
      <c r="C3412" s="119" t="s">
        <v>1755</v>
      </c>
      <c r="D3412" s="120" t="s">
        <v>1756</v>
      </c>
      <c r="E3412" s="10" t="s">
        <v>14</v>
      </c>
      <c r="F3412" s="10" t="s">
        <v>15</v>
      </c>
      <c r="G3412" s="3">
        <v>7000</v>
      </c>
      <c r="H3412" s="3">
        <v>140000</v>
      </c>
      <c r="I3412" s="3">
        <v>20</v>
      </c>
    </row>
    <row r="3413" spans="1:9" x14ac:dyDescent="0.25">
      <c r="A3413" s="602"/>
      <c r="B3413" s="589"/>
      <c r="C3413" s="119" t="s">
        <v>1757</v>
      </c>
      <c r="D3413" s="120" t="s">
        <v>1758</v>
      </c>
      <c r="E3413" s="10" t="s">
        <v>14</v>
      </c>
      <c r="F3413" s="10" t="s">
        <v>15</v>
      </c>
      <c r="G3413" s="3">
        <v>7000</v>
      </c>
      <c r="H3413" s="3">
        <v>70000</v>
      </c>
      <c r="I3413" s="3">
        <v>10</v>
      </c>
    </row>
    <row r="3414" spans="1:9" x14ac:dyDescent="0.25">
      <c r="A3414" s="602"/>
      <c r="B3414" s="589"/>
      <c r="C3414" s="119" t="s">
        <v>1759</v>
      </c>
      <c r="D3414" s="120" t="s">
        <v>1760</v>
      </c>
      <c r="E3414" s="10" t="s">
        <v>14</v>
      </c>
      <c r="F3414" s="10" t="s">
        <v>15</v>
      </c>
      <c r="G3414" s="3">
        <v>4000</v>
      </c>
      <c r="H3414" s="3">
        <v>120000</v>
      </c>
      <c r="I3414" s="3">
        <v>30</v>
      </c>
    </row>
    <row r="3415" spans="1:9" x14ac:dyDescent="0.25">
      <c r="A3415" s="602"/>
      <c r="B3415" s="589"/>
      <c r="C3415" s="119" t="s">
        <v>1761</v>
      </c>
      <c r="D3415" s="120" t="s">
        <v>1762</v>
      </c>
      <c r="E3415" s="10" t="s">
        <v>14</v>
      </c>
      <c r="F3415" s="10" t="s">
        <v>15</v>
      </c>
      <c r="G3415" s="3">
        <v>27000</v>
      </c>
      <c r="H3415" s="3">
        <v>810000</v>
      </c>
      <c r="I3415" s="3">
        <v>30</v>
      </c>
    </row>
    <row r="3416" spans="1:9" x14ac:dyDescent="0.25">
      <c r="A3416" s="602"/>
      <c r="B3416" s="589"/>
      <c r="C3416" s="119" t="s">
        <v>1763</v>
      </c>
      <c r="D3416" s="120" t="s">
        <v>1764</v>
      </c>
      <c r="E3416" s="10" t="s">
        <v>14</v>
      </c>
      <c r="F3416" s="10" t="s">
        <v>15</v>
      </c>
      <c r="G3416" s="3">
        <v>5500</v>
      </c>
      <c r="H3416" s="3">
        <v>33000</v>
      </c>
      <c r="I3416" s="3">
        <v>6</v>
      </c>
    </row>
    <row r="3417" spans="1:9" s="8" customFormat="1" x14ac:dyDescent="0.25">
      <c r="A3417" s="602"/>
      <c r="B3417" s="589">
        <v>4264</v>
      </c>
      <c r="C3417" s="124" t="s">
        <v>64</v>
      </c>
      <c r="D3417" s="129" t="s">
        <v>65</v>
      </c>
      <c r="E3417" s="6" t="s">
        <v>149</v>
      </c>
      <c r="F3417" s="6" t="s">
        <v>66</v>
      </c>
      <c r="G3417" s="7">
        <v>470</v>
      </c>
      <c r="H3417" s="7">
        <v>16572200</v>
      </c>
      <c r="I3417" s="7">
        <v>35260</v>
      </c>
    </row>
    <row r="3418" spans="1:9" ht="30" x14ac:dyDescent="0.25">
      <c r="A3418" s="602"/>
      <c r="B3418" s="589"/>
      <c r="C3418" s="119" t="s">
        <v>1765</v>
      </c>
      <c r="D3418" s="120" t="s">
        <v>1766</v>
      </c>
      <c r="E3418" s="10" t="s">
        <v>14</v>
      </c>
      <c r="F3418" s="10" t="s">
        <v>15</v>
      </c>
      <c r="G3418" s="3">
        <v>55000</v>
      </c>
      <c r="H3418" s="3">
        <v>220000</v>
      </c>
      <c r="I3418" s="3">
        <v>4</v>
      </c>
    </row>
    <row r="3419" spans="1:9" ht="30" x14ac:dyDescent="0.25">
      <c r="A3419" s="602"/>
      <c r="B3419" s="589"/>
      <c r="C3419" s="119" t="s">
        <v>1767</v>
      </c>
      <c r="D3419" s="120" t="s">
        <v>1768</v>
      </c>
      <c r="E3419" s="10" t="s">
        <v>14</v>
      </c>
      <c r="F3419" s="10" t="s">
        <v>15</v>
      </c>
      <c r="G3419" s="3">
        <v>30000</v>
      </c>
      <c r="H3419" s="3">
        <v>120000</v>
      </c>
      <c r="I3419" s="3">
        <v>4</v>
      </c>
    </row>
    <row r="3420" spans="1:9" ht="30" x14ac:dyDescent="0.25">
      <c r="A3420" s="602"/>
      <c r="B3420" s="589"/>
      <c r="C3420" s="119" t="s">
        <v>1769</v>
      </c>
      <c r="D3420" s="120" t="s">
        <v>1770</v>
      </c>
      <c r="E3420" s="10" t="s">
        <v>14</v>
      </c>
      <c r="F3420" s="10" t="s">
        <v>15</v>
      </c>
      <c r="G3420" s="3">
        <v>20000</v>
      </c>
      <c r="H3420" s="3">
        <v>80000</v>
      </c>
      <c r="I3420" s="3">
        <v>4</v>
      </c>
    </row>
    <row r="3421" spans="1:9" x14ac:dyDescent="0.25">
      <c r="A3421" s="602"/>
      <c r="B3421" s="589">
        <v>4267</v>
      </c>
      <c r="C3421" s="119" t="s">
        <v>1771</v>
      </c>
      <c r="D3421" s="120" t="s">
        <v>1772</v>
      </c>
      <c r="E3421" s="10" t="s">
        <v>14</v>
      </c>
      <c r="F3421" s="10" t="s">
        <v>366</v>
      </c>
      <c r="G3421" s="3">
        <v>350</v>
      </c>
      <c r="H3421" s="3">
        <v>17500</v>
      </c>
      <c r="I3421" s="3">
        <v>50</v>
      </c>
    </row>
    <row r="3422" spans="1:9" x14ac:dyDescent="0.25">
      <c r="A3422" s="602"/>
      <c r="B3422" s="589"/>
      <c r="C3422" s="119" t="s">
        <v>1773</v>
      </c>
      <c r="D3422" s="120" t="s">
        <v>1774</v>
      </c>
      <c r="E3422" s="10" t="s">
        <v>14</v>
      </c>
      <c r="F3422" s="10" t="s">
        <v>366</v>
      </c>
      <c r="G3422" s="3">
        <v>200</v>
      </c>
      <c r="H3422" s="3">
        <v>16000</v>
      </c>
      <c r="I3422" s="3">
        <v>80</v>
      </c>
    </row>
    <row r="3423" spans="1:9" ht="30" x14ac:dyDescent="0.25">
      <c r="A3423" s="602"/>
      <c r="B3423" s="589"/>
      <c r="C3423" s="119" t="s">
        <v>1775</v>
      </c>
      <c r="D3423" s="120" t="s">
        <v>1776</v>
      </c>
      <c r="E3423" s="10" t="s">
        <v>14</v>
      </c>
      <c r="F3423" s="10" t="s">
        <v>15</v>
      </c>
      <c r="G3423" s="3">
        <v>20</v>
      </c>
      <c r="H3423" s="3">
        <v>40000</v>
      </c>
      <c r="I3423" s="3">
        <v>2000</v>
      </c>
    </row>
    <row r="3424" spans="1:9" ht="30" x14ac:dyDescent="0.25">
      <c r="A3424" s="602"/>
      <c r="B3424" s="589"/>
      <c r="C3424" s="119" t="s">
        <v>1777</v>
      </c>
      <c r="D3424" s="120" t="s">
        <v>1778</v>
      </c>
      <c r="E3424" s="10" t="s">
        <v>14</v>
      </c>
      <c r="F3424" s="10" t="s">
        <v>15</v>
      </c>
      <c r="G3424" s="3">
        <v>50</v>
      </c>
      <c r="H3424" s="3">
        <v>125000</v>
      </c>
      <c r="I3424" s="3">
        <v>2500</v>
      </c>
    </row>
    <row r="3425" spans="1:9" x14ac:dyDescent="0.25">
      <c r="A3425" s="602"/>
      <c r="B3425" s="589"/>
      <c r="C3425" s="119" t="s">
        <v>1779</v>
      </c>
      <c r="D3425" s="120" t="s">
        <v>1780</v>
      </c>
      <c r="E3425" s="10" t="s">
        <v>14</v>
      </c>
      <c r="F3425" s="10" t="s">
        <v>49</v>
      </c>
      <c r="G3425" s="3">
        <v>120</v>
      </c>
      <c r="H3425" s="3">
        <v>19200</v>
      </c>
      <c r="I3425" s="3">
        <v>160</v>
      </c>
    </row>
    <row r="3426" spans="1:9" x14ac:dyDescent="0.25">
      <c r="A3426" s="602"/>
      <c r="B3426" s="589"/>
      <c r="C3426" s="119" t="s">
        <v>1781</v>
      </c>
      <c r="D3426" s="120" t="s">
        <v>371</v>
      </c>
      <c r="E3426" s="10" t="s">
        <v>14</v>
      </c>
      <c r="F3426" s="10" t="s">
        <v>49</v>
      </c>
      <c r="G3426" s="3">
        <v>1350</v>
      </c>
      <c r="H3426" s="3">
        <v>13500</v>
      </c>
      <c r="I3426" s="3">
        <v>10</v>
      </c>
    </row>
    <row r="3427" spans="1:9" x14ac:dyDescent="0.25">
      <c r="A3427" s="602"/>
      <c r="B3427" s="589"/>
      <c r="C3427" s="119" t="s">
        <v>1782</v>
      </c>
      <c r="D3427" s="120" t="s">
        <v>1132</v>
      </c>
      <c r="E3427" s="10" t="s">
        <v>14</v>
      </c>
      <c r="F3427" s="10" t="s">
        <v>15</v>
      </c>
      <c r="G3427" s="3">
        <v>1800</v>
      </c>
      <c r="H3427" s="3">
        <v>9000</v>
      </c>
      <c r="I3427" s="3">
        <v>5</v>
      </c>
    </row>
    <row r="3428" spans="1:9" x14ac:dyDescent="0.25">
      <c r="A3428" s="602"/>
      <c r="B3428" s="589"/>
      <c r="C3428" s="119" t="s">
        <v>1783</v>
      </c>
      <c r="D3428" s="120" t="s">
        <v>1784</v>
      </c>
      <c r="E3428" s="10" t="s">
        <v>14</v>
      </c>
      <c r="F3428" s="10" t="s">
        <v>15</v>
      </c>
      <c r="G3428" s="3">
        <v>500</v>
      </c>
      <c r="H3428" s="3">
        <v>10000</v>
      </c>
      <c r="I3428" s="3">
        <v>20</v>
      </c>
    </row>
    <row r="3429" spans="1:9" x14ac:dyDescent="0.25">
      <c r="A3429" s="602"/>
      <c r="B3429" s="589"/>
      <c r="C3429" s="119" t="s">
        <v>1785</v>
      </c>
      <c r="D3429" s="120" t="s">
        <v>1786</v>
      </c>
      <c r="E3429" s="10" t="s">
        <v>14</v>
      </c>
      <c r="F3429" s="10" t="s">
        <v>15</v>
      </c>
      <c r="G3429" s="3">
        <v>650</v>
      </c>
      <c r="H3429" s="3">
        <v>26000</v>
      </c>
      <c r="I3429" s="3">
        <v>40</v>
      </c>
    </row>
    <row r="3430" spans="1:9" ht="30" x14ac:dyDescent="0.25">
      <c r="A3430" s="602"/>
      <c r="B3430" s="589"/>
      <c r="C3430" s="119" t="s">
        <v>1787</v>
      </c>
      <c r="D3430" s="120" t="s">
        <v>1788</v>
      </c>
      <c r="E3430" s="10" t="s">
        <v>14</v>
      </c>
      <c r="F3430" s="10" t="s">
        <v>15</v>
      </c>
      <c r="G3430" s="3">
        <v>330</v>
      </c>
      <c r="H3430" s="3">
        <v>39600</v>
      </c>
      <c r="I3430" s="3">
        <v>120</v>
      </c>
    </row>
    <row r="3431" spans="1:9" x14ac:dyDescent="0.25">
      <c r="A3431" s="602"/>
      <c r="B3431" s="589"/>
      <c r="C3431" s="119" t="s">
        <v>1789</v>
      </c>
      <c r="D3431" s="120" t="s">
        <v>1790</v>
      </c>
      <c r="E3431" s="10" t="s">
        <v>14</v>
      </c>
      <c r="F3431" s="10" t="s">
        <v>15</v>
      </c>
      <c r="G3431" s="3">
        <v>90</v>
      </c>
      <c r="H3431" s="3">
        <v>9000</v>
      </c>
      <c r="I3431" s="3">
        <v>100</v>
      </c>
    </row>
    <row r="3432" spans="1:9" x14ac:dyDescent="0.25">
      <c r="A3432" s="602"/>
      <c r="B3432" s="589"/>
      <c r="C3432" s="119" t="s">
        <v>1791</v>
      </c>
      <c r="D3432" s="120" t="s">
        <v>1792</v>
      </c>
      <c r="E3432" s="10" t="s">
        <v>14</v>
      </c>
      <c r="F3432" s="10" t="s">
        <v>15</v>
      </c>
      <c r="G3432" s="3">
        <v>90</v>
      </c>
      <c r="H3432" s="3">
        <v>9000</v>
      </c>
      <c r="I3432" s="3">
        <v>100</v>
      </c>
    </row>
    <row r="3433" spans="1:9" x14ac:dyDescent="0.25">
      <c r="A3433" s="602"/>
      <c r="B3433" s="589"/>
      <c r="C3433" s="119" t="s">
        <v>1793</v>
      </c>
      <c r="D3433" s="120" t="s">
        <v>72</v>
      </c>
      <c r="E3433" s="10" t="s">
        <v>14</v>
      </c>
      <c r="F3433" s="10" t="s">
        <v>15</v>
      </c>
      <c r="G3433" s="3">
        <v>1800</v>
      </c>
      <c r="H3433" s="3">
        <v>360000</v>
      </c>
      <c r="I3433" s="3">
        <v>200</v>
      </c>
    </row>
    <row r="3434" spans="1:9" x14ac:dyDescent="0.25">
      <c r="A3434" s="602"/>
      <c r="B3434" s="589"/>
      <c r="C3434" s="119" t="s">
        <v>1794</v>
      </c>
      <c r="D3434" s="120" t="s">
        <v>1795</v>
      </c>
      <c r="E3434" s="10" t="s">
        <v>14</v>
      </c>
      <c r="F3434" s="10" t="s">
        <v>15</v>
      </c>
      <c r="G3434" s="3">
        <v>1500</v>
      </c>
      <c r="H3434" s="3">
        <v>45000</v>
      </c>
      <c r="I3434" s="3">
        <v>30</v>
      </c>
    </row>
    <row r="3435" spans="1:9" x14ac:dyDescent="0.25">
      <c r="A3435" s="602"/>
      <c r="B3435" s="589"/>
      <c r="C3435" s="119" t="s">
        <v>1796</v>
      </c>
      <c r="D3435" s="120" t="s">
        <v>1797</v>
      </c>
      <c r="E3435" s="10" t="s">
        <v>14</v>
      </c>
      <c r="F3435" s="10" t="s">
        <v>15</v>
      </c>
      <c r="G3435" s="3">
        <v>2000</v>
      </c>
      <c r="H3435" s="3">
        <v>400000</v>
      </c>
      <c r="I3435" s="3">
        <v>200</v>
      </c>
    </row>
    <row r="3436" spans="1:9" x14ac:dyDescent="0.25">
      <c r="A3436" s="602"/>
      <c r="B3436" s="589"/>
      <c r="C3436" s="119" t="s">
        <v>1798</v>
      </c>
      <c r="D3436" s="120" t="s">
        <v>394</v>
      </c>
      <c r="E3436" s="10" t="s">
        <v>14</v>
      </c>
      <c r="F3436" s="10" t="s">
        <v>15</v>
      </c>
      <c r="G3436" s="3">
        <v>200</v>
      </c>
      <c r="H3436" s="3">
        <v>8000</v>
      </c>
      <c r="I3436" s="3">
        <v>40</v>
      </c>
    </row>
    <row r="3437" spans="1:9" ht="30" x14ac:dyDescent="0.25">
      <c r="A3437" s="602"/>
      <c r="B3437" s="589"/>
      <c r="C3437" s="119" t="s">
        <v>1799</v>
      </c>
      <c r="D3437" s="120" t="s">
        <v>1800</v>
      </c>
      <c r="E3437" s="10" t="s">
        <v>14</v>
      </c>
      <c r="F3437" s="10" t="s">
        <v>15</v>
      </c>
      <c r="G3437" s="3">
        <v>1800</v>
      </c>
      <c r="H3437" s="3">
        <v>36000</v>
      </c>
      <c r="I3437" s="3">
        <v>20</v>
      </c>
    </row>
    <row r="3438" spans="1:9" x14ac:dyDescent="0.25">
      <c r="A3438" s="602"/>
      <c r="B3438" s="589"/>
      <c r="C3438" s="119" t="s">
        <v>1801</v>
      </c>
      <c r="D3438" s="120" t="s">
        <v>1141</v>
      </c>
      <c r="E3438" s="10" t="s">
        <v>14</v>
      </c>
      <c r="F3438" s="10" t="s">
        <v>15</v>
      </c>
      <c r="G3438" s="3">
        <v>500</v>
      </c>
      <c r="H3438" s="3">
        <v>15000</v>
      </c>
      <c r="I3438" s="3">
        <v>30</v>
      </c>
    </row>
    <row r="3439" spans="1:9" x14ac:dyDescent="0.25">
      <c r="A3439" s="602"/>
      <c r="B3439" s="589"/>
      <c r="C3439" s="119" t="s">
        <v>1802</v>
      </c>
      <c r="D3439" s="120" t="s">
        <v>1803</v>
      </c>
      <c r="E3439" s="10" t="s">
        <v>14</v>
      </c>
      <c r="F3439" s="10" t="s">
        <v>15</v>
      </c>
      <c r="G3439" s="3">
        <v>650</v>
      </c>
      <c r="H3439" s="3">
        <v>19500</v>
      </c>
      <c r="I3439" s="3">
        <v>30</v>
      </c>
    </row>
    <row r="3440" spans="1:9" x14ac:dyDescent="0.25">
      <c r="A3440" s="602"/>
      <c r="B3440" s="589"/>
      <c r="C3440" s="119" t="s">
        <v>1804</v>
      </c>
      <c r="D3440" s="120" t="s">
        <v>78</v>
      </c>
      <c r="E3440" s="10" t="s">
        <v>14</v>
      </c>
      <c r="F3440" s="10" t="s">
        <v>15</v>
      </c>
      <c r="G3440" s="3">
        <v>1800</v>
      </c>
      <c r="H3440" s="3">
        <v>90000</v>
      </c>
      <c r="I3440" s="3">
        <v>50</v>
      </c>
    </row>
    <row r="3441" spans="1:9" x14ac:dyDescent="0.25">
      <c r="A3441" s="602"/>
      <c r="B3441" s="589"/>
      <c r="C3441" s="119" t="s">
        <v>1805</v>
      </c>
      <c r="D3441" s="120" t="s">
        <v>683</v>
      </c>
      <c r="E3441" s="10" t="s">
        <v>14</v>
      </c>
      <c r="F3441" s="10" t="s">
        <v>15</v>
      </c>
      <c r="G3441" s="3">
        <v>400</v>
      </c>
      <c r="H3441" s="3">
        <v>16000</v>
      </c>
      <c r="I3441" s="3">
        <v>40</v>
      </c>
    </row>
    <row r="3442" spans="1:9" x14ac:dyDescent="0.25">
      <c r="A3442" s="602"/>
      <c r="B3442" s="589"/>
      <c r="C3442" s="119" t="s">
        <v>1806</v>
      </c>
      <c r="D3442" s="120" t="s">
        <v>82</v>
      </c>
      <c r="E3442" s="10" t="s">
        <v>14</v>
      </c>
      <c r="F3442" s="10" t="s">
        <v>15</v>
      </c>
      <c r="G3442" s="3">
        <v>140</v>
      </c>
      <c r="H3442" s="3">
        <v>56000</v>
      </c>
      <c r="I3442" s="3">
        <v>400</v>
      </c>
    </row>
    <row r="3443" spans="1:9" ht="45" x14ac:dyDescent="0.25">
      <c r="A3443" s="602"/>
      <c r="B3443" s="589"/>
      <c r="C3443" s="119" t="s">
        <v>1807</v>
      </c>
      <c r="D3443" s="120" t="s">
        <v>1808</v>
      </c>
      <c r="E3443" s="10" t="s">
        <v>14</v>
      </c>
      <c r="F3443" s="10" t="s">
        <v>15</v>
      </c>
      <c r="G3443" s="3">
        <v>1300</v>
      </c>
      <c r="H3443" s="3">
        <v>52000</v>
      </c>
      <c r="I3443" s="3">
        <v>40</v>
      </c>
    </row>
    <row r="3444" spans="1:9" ht="45" x14ac:dyDescent="0.25">
      <c r="A3444" s="602"/>
      <c r="B3444" s="589"/>
      <c r="C3444" s="119" t="s">
        <v>1809</v>
      </c>
      <c r="D3444" s="120" t="s">
        <v>1810</v>
      </c>
      <c r="E3444" s="10" t="s">
        <v>14</v>
      </c>
      <c r="F3444" s="10" t="s">
        <v>15</v>
      </c>
      <c r="G3444" s="3">
        <v>3000</v>
      </c>
      <c r="H3444" s="3">
        <v>60000</v>
      </c>
      <c r="I3444" s="3">
        <v>20</v>
      </c>
    </row>
    <row r="3445" spans="1:9" ht="30" x14ac:dyDescent="0.25">
      <c r="A3445" s="602"/>
      <c r="B3445" s="589"/>
      <c r="C3445" s="119" t="s">
        <v>1811</v>
      </c>
      <c r="D3445" s="120" t="s">
        <v>1812</v>
      </c>
      <c r="E3445" s="10" t="s">
        <v>14</v>
      </c>
      <c r="F3445" s="10" t="s">
        <v>15</v>
      </c>
      <c r="G3445" s="3">
        <v>2000</v>
      </c>
      <c r="H3445" s="3">
        <v>42000</v>
      </c>
      <c r="I3445" s="3">
        <v>21</v>
      </c>
    </row>
    <row r="3446" spans="1:9" ht="30" x14ac:dyDescent="0.25">
      <c r="A3446" s="602"/>
      <c r="B3446" s="589"/>
      <c r="C3446" s="119" t="s">
        <v>1813</v>
      </c>
      <c r="D3446" s="120" t="s">
        <v>1814</v>
      </c>
      <c r="E3446" s="10" t="s">
        <v>14</v>
      </c>
      <c r="F3446" s="10" t="s">
        <v>15</v>
      </c>
      <c r="G3446" s="3">
        <v>2600</v>
      </c>
      <c r="H3446" s="3">
        <v>26000</v>
      </c>
      <c r="I3446" s="3">
        <v>10</v>
      </c>
    </row>
    <row r="3447" spans="1:9" x14ac:dyDescent="0.25">
      <c r="A3447" s="602"/>
      <c r="B3447" s="589"/>
      <c r="C3447" s="119" t="s">
        <v>1815</v>
      </c>
      <c r="D3447" s="120" t="s">
        <v>411</v>
      </c>
      <c r="E3447" s="10" t="s">
        <v>14</v>
      </c>
      <c r="F3447" s="10" t="s">
        <v>15</v>
      </c>
      <c r="G3447" s="3">
        <v>700</v>
      </c>
      <c r="H3447" s="3">
        <v>7000</v>
      </c>
      <c r="I3447" s="3">
        <v>10</v>
      </c>
    </row>
    <row r="3448" spans="1:9" x14ac:dyDescent="0.25">
      <c r="A3448" s="602"/>
      <c r="B3448" s="589"/>
      <c r="C3448" s="119" t="s">
        <v>1816</v>
      </c>
      <c r="D3448" s="120" t="s">
        <v>1817</v>
      </c>
      <c r="E3448" s="10" t="s">
        <v>14</v>
      </c>
      <c r="F3448" s="10" t="s">
        <v>15</v>
      </c>
      <c r="G3448" s="3">
        <v>1400</v>
      </c>
      <c r="H3448" s="3">
        <v>35000</v>
      </c>
      <c r="I3448" s="3">
        <v>25</v>
      </c>
    </row>
    <row r="3449" spans="1:9" x14ac:dyDescent="0.25">
      <c r="A3449" s="602"/>
      <c r="B3449" s="589"/>
      <c r="C3449" s="119" t="s">
        <v>1818</v>
      </c>
      <c r="D3449" s="120" t="s">
        <v>1150</v>
      </c>
      <c r="E3449" s="10" t="s">
        <v>14</v>
      </c>
      <c r="F3449" s="10" t="s">
        <v>15</v>
      </c>
      <c r="G3449" s="3">
        <v>1800</v>
      </c>
      <c r="H3449" s="3">
        <v>27000</v>
      </c>
      <c r="I3449" s="3">
        <v>15</v>
      </c>
    </row>
    <row r="3450" spans="1:9" x14ac:dyDescent="0.25">
      <c r="A3450" s="602"/>
      <c r="B3450" s="589"/>
      <c r="C3450" s="119" t="s">
        <v>1819</v>
      </c>
      <c r="D3450" s="120" t="s">
        <v>416</v>
      </c>
      <c r="E3450" s="10" t="s">
        <v>14</v>
      </c>
      <c r="F3450" s="10" t="s">
        <v>15</v>
      </c>
      <c r="G3450" s="3">
        <v>150</v>
      </c>
      <c r="H3450" s="3">
        <v>45000</v>
      </c>
      <c r="I3450" s="3">
        <v>300</v>
      </c>
    </row>
    <row r="3451" spans="1:9" x14ac:dyDescent="0.25">
      <c r="A3451" s="602"/>
      <c r="B3451" s="589"/>
      <c r="C3451" s="119" t="s">
        <v>1820</v>
      </c>
      <c r="D3451" s="120" t="s">
        <v>92</v>
      </c>
      <c r="E3451" s="10" t="s">
        <v>14</v>
      </c>
      <c r="F3451" s="10" t="s">
        <v>15</v>
      </c>
      <c r="G3451" s="3">
        <v>600</v>
      </c>
      <c r="H3451" s="3">
        <v>24000</v>
      </c>
      <c r="I3451" s="3">
        <v>40</v>
      </c>
    </row>
    <row r="3452" spans="1:9" x14ac:dyDescent="0.25">
      <c r="A3452" s="602"/>
      <c r="B3452" s="589"/>
      <c r="C3452" s="119" t="s">
        <v>1821</v>
      </c>
      <c r="D3452" s="120" t="s">
        <v>94</v>
      </c>
      <c r="E3452" s="10" t="s">
        <v>14</v>
      </c>
      <c r="F3452" s="10" t="s">
        <v>15</v>
      </c>
      <c r="G3452" s="3">
        <v>650</v>
      </c>
      <c r="H3452" s="3">
        <v>32500</v>
      </c>
      <c r="I3452" s="3">
        <v>50</v>
      </c>
    </row>
    <row r="3453" spans="1:9" x14ac:dyDescent="0.25">
      <c r="A3453" s="602"/>
      <c r="B3453" s="589"/>
      <c r="C3453" s="119" t="s">
        <v>1822</v>
      </c>
      <c r="D3453" s="120" t="s">
        <v>1823</v>
      </c>
      <c r="E3453" s="10" t="s">
        <v>14</v>
      </c>
      <c r="F3453" s="10" t="s">
        <v>15</v>
      </c>
      <c r="G3453" s="3">
        <v>1000</v>
      </c>
      <c r="H3453" s="3">
        <v>130000</v>
      </c>
      <c r="I3453" s="3">
        <v>130</v>
      </c>
    </row>
    <row r="3454" spans="1:9" ht="30" x14ac:dyDescent="0.25">
      <c r="A3454" s="602"/>
      <c r="B3454" s="589"/>
      <c r="C3454" s="119" t="s">
        <v>1824</v>
      </c>
      <c r="D3454" s="120" t="s">
        <v>1825</v>
      </c>
      <c r="E3454" s="10" t="s">
        <v>14</v>
      </c>
      <c r="F3454" s="10" t="s">
        <v>15</v>
      </c>
      <c r="G3454" s="3">
        <v>1200</v>
      </c>
      <c r="H3454" s="3">
        <v>84000</v>
      </c>
      <c r="I3454" s="3">
        <v>70</v>
      </c>
    </row>
    <row r="3455" spans="1:9" ht="45" x14ac:dyDescent="0.25">
      <c r="A3455" s="602"/>
      <c r="B3455" s="589"/>
      <c r="C3455" s="119" t="s">
        <v>1826</v>
      </c>
      <c r="D3455" s="120" t="s">
        <v>1827</v>
      </c>
      <c r="E3455" s="10" t="s">
        <v>14</v>
      </c>
      <c r="F3455" s="10" t="s">
        <v>49</v>
      </c>
      <c r="G3455" s="3">
        <v>750</v>
      </c>
      <c r="H3455" s="3">
        <v>60000</v>
      </c>
      <c r="I3455" s="3">
        <v>80</v>
      </c>
    </row>
    <row r="3456" spans="1:9" x14ac:dyDescent="0.25">
      <c r="A3456" s="602"/>
      <c r="B3456" s="589"/>
      <c r="C3456" s="119" t="s">
        <v>1828</v>
      </c>
      <c r="D3456" s="120" t="s">
        <v>1829</v>
      </c>
      <c r="E3456" s="10" t="s">
        <v>14</v>
      </c>
      <c r="F3456" s="10" t="s">
        <v>15</v>
      </c>
      <c r="G3456" s="3">
        <v>400</v>
      </c>
      <c r="H3456" s="3">
        <v>40000</v>
      </c>
      <c r="I3456" s="3">
        <v>100</v>
      </c>
    </row>
    <row r="3457" spans="1:9" x14ac:dyDescent="0.25">
      <c r="A3457" s="602"/>
      <c r="B3457" s="589"/>
      <c r="C3457" s="119" t="s">
        <v>1830</v>
      </c>
      <c r="D3457" s="120" t="s">
        <v>1831</v>
      </c>
      <c r="E3457" s="10" t="s">
        <v>14</v>
      </c>
      <c r="F3457" s="10" t="s">
        <v>66</v>
      </c>
      <c r="G3457" s="3">
        <v>250</v>
      </c>
      <c r="H3457" s="3">
        <v>57500</v>
      </c>
      <c r="I3457" s="3">
        <v>230</v>
      </c>
    </row>
    <row r="3458" spans="1:9" ht="30" x14ac:dyDescent="0.25">
      <c r="A3458" s="602"/>
      <c r="B3458" s="589"/>
      <c r="C3458" s="119" t="s">
        <v>1832</v>
      </c>
      <c r="D3458" s="120" t="s">
        <v>1833</v>
      </c>
      <c r="E3458" s="10" t="s">
        <v>14</v>
      </c>
      <c r="F3458" s="10" t="s">
        <v>15</v>
      </c>
      <c r="G3458" s="3">
        <v>400</v>
      </c>
      <c r="H3458" s="3">
        <v>60000</v>
      </c>
      <c r="I3458" s="3">
        <v>150</v>
      </c>
    </row>
    <row r="3459" spans="1:9" x14ac:dyDescent="0.25">
      <c r="A3459" s="602"/>
      <c r="B3459" s="589"/>
      <c r="C3459" s="119" t="s">
        <v>1834</v>
      </c>
      <c r="D3459" s="120" t="s">
        <v>101</v>
      </c>
      <c r="E3459" s="10" t="s">
        <v>14</v>
      </c>
      <c r="F3459" s="10" t="s">
        <v>66</v>
      </c>
      <c r="G3459" s="3">
        <v>700</v>
      </c>
      <c r="H3459" s="3">
        <v>42000</v>
      </c>
      <c r="I3459" s="3">
        <v>60</v>
      </c>
    </row>
    <row r="3460" spans="1:9" x14ac:dyDescent="0.25">
      <c r="A3460" s="602"/>
      <c r="B3460" s="589"/>
      <c r="C3460" s="119" t="s">
        <v>1835</v>
      </c>
      <c r="D3460" s="120" t="s">
        <v>103</v>
      </c>
      <c r="E3460" s="10" t="s">
        <v>14</v>
      </c>
      <c r="F3460" s="10" t="s">
        <v>66</v>
      </c>
      <c r="G3460" s="3">
        <v>700</v>
      </c>
      <c r="H3460" s="3">
        <v>42000</v>
      </c>
      <c r="I3460" s="3">
        <v>60</v>
      </c>
    </row>
    <row r="3461" spans="1:9" x14ac:dyDescent="0.25">
      <c r="A3461" s="602"/>
      <c r="B3461" s="589"/>
      <c r="C3461" s="119" t="s">
        <v>1836</v>
      </c>
      <c r="D3461" s="120" t="s">
        <v>433</v>
      </c>
      <c r="E3461" s="10" t="s">
        <v>14</v>
      </c>
      <c r="F3461" s="10" t="s">
        <v>15</v>
      </c>
      <c r="G3461" s="3">
        <v>100</v>
      </c>
      <c r="H3461" s="3">
        <v>40000</v>
      </c>
      <c r="I3461" s="3">
        <v>400</v>
      </c>
    </row>
    <row r="3462" spans="1:9" x14ac:dyDescent="0.25">
      <c r="A3462" s="602"/>
      <c r="B3462" s="589"/>
      <c r="C3462" s="119" t="s">
        <v>1837</v>
      </c>
      <c r="D3462" s="120" t="s">
        <v>105</v>
      </c>
      <c r="E3462" s="10" t="s">
        <v>14</v>
      </c>
      <c r="F3462" s="10" t="s">
        <v>15</v>
      </c>
      <c r="G3462" s="3">
        <v>600</v>
      </c>
      <c r="H3462" s="3">
        <v>150000</v>
      </c>
      <c r="I3462" s="3">
        <v>250</v>
      </c>
    </row>
    <row r="3463" spans="1:9" ht="45" x14ac:dyDescent="0.25">
      <c r="A3463" s="602"/>
      <c r="B3463" s="589"/>
      <c r="C3463" s="119" t="s">
        <v>1838</v>
      </c>
      <c r="D3463" s="120" t="s">
        <v>1839</v>
      </c>
      <c r="E3463" s="10" t="s">
        <v>14</v>
      </c>
      <c r="F3463" s="10" t="s">
        <v>15</v>
      </c>
      <c r="G3463" s="3">
        <v>6500</v>
      </c>
      <c r="H3463" s="3">
        <v>78000</v>
      </c>
      <c r="I3463" s="3">
        <v>12</v>
      </c>
    </row>
    <row r="3464" spans="1:9" ht="30" x14ac:dyDescent="0.25">
      <c r="A3464" s="602"/>
      <c r="B3464" s="589"/>
      <c r="C3464" s="119" t="s">
        <v>1840</v>
      </c>
      <c r="D3464" s="120" t="s">
        <v>1841</v>
      </c>
      <c r="E3464" s="10" t="s">
        <v>14</v>
      </c>
      <c r="F3464" s="10" t="s">
        <v>15</v>
      </c>
      <c r="G3464" s="3">
        <v>1200</v>
      </c>
      <c r="H3464" s="3">
        <v>8400</v>
      </c>
      <c r="I3464" s="3">
        <v>7</v>
      </c>
    </row>
    <row r="3465" spans="1:9" x14ac:dyDescent="0.25">
      <c r="A3465" s="602"/>
      <c r="B3465" s="589"/>
      <c r="C3465" s="119" t="s">
        <v>1842</v>
      </c>
      <c r="D3465" s="120" t="s">
        <v>107</v>
      </c>
      <c r="E3465" s="10" t="s">
        <v>14</v>
      </c>
      <c r="F3465" s="10" t="s">
        <v>15</v>
      </c>
      <c r="G3465" s="3">
        <v>950</v>
      </c>
      <c r="H3465" s="3">
        <v>95000</v>
      </c>
      <c r="I3465" s="3">
        <v>100</v>
      </c>
    </row>
    <row r="3466" spans="1:9" ht="30" x14ac:dyDescent="0.25">
      <c r="A3466" s="602"/>
      <c r="B3466" s="589"/>
      <c r="C3466" s="119" t="s">
        <v>1843</v>
      </c>
      <c r="D3466" s="120" t="s">
        <v>109</v>
      </c>
      <c r="E3466" s="10" t="s">
        <v>14</v>
      </c>
      <c r="F3466" s="10" t="s">
        <v>15</v>
      </c>
      <c r="G3466" s="3">
        <v>3000</v>
      </c>
      <c r="H3466" s="3">
        <v>42000</v>
      </c>
      <c r="I3466" s="3">
        <v>14</v>
      </c>
    </row>
    <row r="3467" spans="1:9" x14ac:dyDescent="0.25">
      <c r="A3467" s="602"/>
      <c r="B3467" s="589"/>
      <c r="C3467" s="119" t="s">
        <v>1844</v>
      </c>
      <c r="D3467" s="120" t="s">
        <v>1845</v>
      </c>
      <c r="E3467" s="10" t="s">
        <v>14</v>
      </c>
      <c r="F3467" s="10" t="s">
        <v>66</v>
      </c>
      <c r="G3467" s="3">
        <v>70</v>
      </c>
      <c r="H3467" s="3">
        <v>728000</v>
      </c>
      <c r="I3467" s="3">
        <v>10400</v>
      </c>
    </row>
    <row r="3468" spans="1:9" x14ac:dyDescent="0.25">
      <c r="A3468" s="602"/>
      <c r="B3468" s="589"/>
      <c r="C3468" s="119" t="s">
        <v>1846</v>
      </c>
      <c r="D3468" s="120" t="s">
        <v>1847</v>
      </c>
      <c r="E3468" s="10" t="s">
        <v>14</v>
      </c>
      <c r="F3468" s="10" t="s">
        <v>66</v>
      </c>
      <c r="G3468" s="3">
        <v>250</v>
      </c>
      <c r="H3468" s="3">
        <v>250000</v>
      </c>
      <c r="I3468" s="3">
        <v>1000</v>
      </c>
    </row>
    <row r="3469" spans="1:9" ht="30" x14ac:dyDescent="0.25">
      <c r="A3469" s="602"/>
      <c r="B3469" s="589"/>
      <c r="C3469" s="119" t="s">
        <v>1848</v>
      </c>
      <c r="D3469" s="120" t="s">
        <v>1849</v>
      </c>
      <c r="E3469" s="10" t="s">
        <v>14</v>
      </c>
      <c r="F3469" s="10" t="s">
        <v>15</v>
      </c>
      <c r="G3469" s="3">
        <v>1200</v>
      </c>
      <c r="H3469" s="3">
        <v>72000</v>
      </c>
      <c r="I3469" s="3">
        <v>60</v>
      </c>
    </row>
    <row r="3470" spans="1:9" ht="30" x14ac:dyDescent="0.25">
      <c r="A3470" s="602"/>
      <c r="B3470" s="589"/>
      <c r="C3470" s="119" t="s">
        <v>1850</v>
      </c>
      <c r="D3470" s="120" t="s">
        <v>1851</v>
      </c>
      <c r="E3470" s="10" t="s">
        <v>14</v>
      </c>
      <c r="F3470" s="10" t="s">
        <v>402</v>
      </c>
      <c r="G3470" s="3">
        <v>80</v>
      </c>
      <c r="H3470" s="3">
        <v>24000</v>
      </c>
      <c r="I3470" s="3">
        <v>300</v>
      </c>
    </row>
    <row r="3471" spans="1:9" x14ac:dyDescent="0.25">
      <c r="A3471" s="602"/>
      <c r="B3471" s="589"/>
      <c r="C3471" s="119" t="s">
        <v>1852</v>
      </c>
      <c r="D3471" s="120" t="s">
        <v>445</v>
      </c>
      <c r="E3471" s="10" t="s">
        <v>14</v>
      </c>
      <c r="F3471" s="10" t="s">
        <v>15</v>
      </c>
      <c r="G3471" s="3">
        <v>3000</v>
      </c>
      <c r="H3471" s="3">
        <v>36000</v>
      </c>
      <c r="I3471" s="3">
        <v>12</v>
      </c>
    </row>
    <row r="3472" spans="1:9" x14ac:dyDescent="0.25">
      <c r="A3472" s="602"/>
      <c r="B3472" s="589"/>
      <c r="C3472" s="119" t="s">
        <v>1853</v>
      </c>
      <c r="D3472" s="120" t="s">
        <v>1854</v>
      </c>
      <c r="E3472" s="10" t="s">
        <v>14</v>
      </c>
      <c r="F3472" s="10" t="s">
        <v>15</v>
      </c>
      <c r="G3472" s="3">
        <v>7500</v>
      </c>
      <c r="H3472" s="3">
        <v>45000</v>
      </c>
      <c r="I3472" s="3">
        <v>6</v>
      </c>
    </row>
    <row r="3473" spans="1:10" x14ac:dyDescent="0.25">
      <c r="A3473" s="602"/>
      <c r="B3473" s="589"/>
      <c r="C3473" s="119" t="s">
        <v>1855</v>
      </c>
      <c r="D3473" s="120" t="s">
        <v>1856</v>
      </c>
      <c r="E3473" s="10" t="s">
        <v>14</v>
      </c>
      <c r="F3473" s="10" t="s">
        <v>15</v>
      </c>
      <c r="G3473" s="3">
        <v>1600</v>
      </c>
      <c r="H3473" s="3">
        <v>9600</v>
      </c>
      <c r="I3473" s="3">
        <v>6</v>
      </c>
    </row>
    <row r="3474" spans="1:10" ht="30" x14ac:dyDescent="0.25">
      <c r="A3474" s="602"/>
      <c r="B3474" s="589"/>
      <c r="C3474" s="119" t="s">
        <v>1857</v>
      </c>
      <c r="D3474" s="120" t="s">
        <v>449</v>
      </c>
      <c r="E3474" s="10" t="s">
        <v>14</v>
      </c>
      <c r="F3474" s="10" t="s">
        <v>1858</v>
      </c>
      <c r="G3474" s="3">
        <v>3000</v>
      </c>
      <c r="H3474" s="3">
        <v>18000</v>
      </c>
      <c r="I3474" s="3">
        <v>6</v>
      </c>
    </row>
    <row r="3475" spans="1:10" ht="30" x14ac:dyDescent="0.25">
      <c r="A3475" s="602"/>
      <c r="B3475" s="589"/>
      <c r="C3475" s="119" t="s">
        <v>1859</v>
      </c>
      <c r="D3475" s="120" t="s">
        <v>1860</v>
      </c>
      <c r="E3475" s="10" t="s">
        <v>14</v>
      </c>
      <c r="F3475" s="10" t="s">
        <v>15</v>
      </c>
      <c r="G3475" s="3">
        <v>6500</v>
      </c>
      <c r="H3475" s="3">
        <v>162500</v>
      </c>
      <c r="I3475" s="3">
        <v>25</v>
      </c>
    </row>
    <row r="3476" spans="1:10" x14ac:dyDescent="0.25">
      <c r="A3476" s="602"/>
      <c r="B3476" s="589"/>
      <c r="C3476" s="119" t="s">
        <v>1861</v>
      </c>
      <c r="D3476" s="120" t="s">
        <v>1862</v>
      </c>
      <c r="E3476" s="10" t="s">
        <v>14</v>
      </c>
      <c r="F3476" s="10" t="s">
        <v>15</v>
      </c>
      <c r="G3476" s="3">
        <v>550</v>
      </c>
      <c r="H3476" s="3">
        <v>33000</v>
      </c>
      <c r="I3476" s="3">
        <v>60</v>
      </c>
    </row>
    <row r="3477" spans="1:10" x14ac:dyDescent="0.25">
      <c r="A3477" s="602"/>
      <c r="B3477" s="589">
        <v>5122</v>
      </c>
      <c r="C3477" s="119" t="s">
        <v>1863</v>
      </c>
      <c r="D3477" s="120" t="s">
        <v>1864</v>
      </c>
      <c r="E3477" s="10" t="s">
        <v>14</v>
      </c>
      <c r="F3477" s="10" t="s">
        <v>15</v>
      </c>
      <c r="G3477" s="3">
        <v>290000</v>
      </c>
      <c r="H3477" s="3">
        <v>5800000</v>
      </c>
      <c r="I3477" s="3">
        <v>20</v>
      </c>
    </row>
    <row r="3478" spans="1:10" ht="30" x14ac:dyDescent="0.25">
      <c r="A3478" s="602"/>
      <c r="B3478" s="589"/>
      <c r="C3478" s="119" t="s">
        <v>1865</v>
      </c>
      <c r="D3478" s="120" t="s">
        <v>1866</v>
      </c>
      <c r="E3478" s="10" t="s">
        <v>14</v>
      </c>
      <c r="F3478" s="10" t="s">
        <v>15</v>
      </c>
      <c r="G3478" s="3">
        <v>150000</v>
      </c>
      <c r="H3478" s="3">
        <v>3000000</v>
      </c>
      <c r="I3478" s="3">
        <v>20</v>
      </c>
    </row>
    <row r="3479" spans="1:10" x14ac:dyDescent="0.25">
      <c r="A3479" s="602"/>
      <c r="B3479" s="589"/>
      <c r="C3479" s="119" t="s">
        <v>1867</v>
      </c>
      <c r="D3479" s="120" t="s">
        <v>1868</v>
      </c>
      <c r="E3479" s="10" t="s">
        <v>14</v>
      </c>
      <c r="F3479" s="10" t="s">
        <v>15</v>
      </c>
      <c r="G3479" s="3">
        <v>350000</v>
      </c>
      <c r="H3479" s="3">
        <v>350000</v>
      </c>
      <c r="I3479" s="3">
        <v>1</v>
      </c>
    </row>
    <row r="3480" spans="1:10" x14ac:dyDescent="0.25">
      <c r="A3480" s="602"/>
      <c r="B3480" s="589"/>
      <c r="C3480" s="119" t="s">
        <v>1869</v>
      </c>
      <c r="D3480" s="120" t="s">
        <v>55</v>
      </c>
      <c r="E3480" s="10" t="s">
        <v>14</v>
      </c>
      <c r="F3480" s="10" t="s">
        <v>15</v>
      </c>
      <c r="G3480" s="3">
        <v>30</v>
      </c>
      <c r="H3480" s="3">
        <v>90000</v>
      </c>
      <c r="I3480" s="3">
        <v>3000</v>
      </c>
    </row>
    <row r="3481" spans="1:10" x14ac:dyDescent="0.25">
      <c r="A3481" s="602"/>
      <c r="B3481" s="589"/>
      <c r="C3481" s="119" t="s">
        <v>1870</v>
      </c>
      <c r="D3481" s="120" t="s">
        <v>1871</v>
      </c>
      <c r="E3481" s="10" t="s">
        <v>14</v>
      </c>
      <c r="F3481" s="10" t="s">
        <v>15</v>
      </c>
      <c r="G3481" s="3">
        <v>20</v>
      </c>
      <c r="H3481" s="3">
        <v>100000</v>
      </c>
      <c r="I3481" s="3">
        <v>5000</v>
      </c>
    </row>
    <row r="3482" spans="1:10" s="8" customFormat="1" ht="30" x14ac:dyDescent="0.25">
      <c r="A3482" s="602"/>
      <c r="B3482" s="589"/>
      <c r="C3482" s="119" t="s">
        <v>6528</v>
      </c>
      <c r="D3482" s="119" t="s">
        <v>1872</v>
      </c>
      <c r="E3482" s="119" t="s">
        <v>14</v>
      </c>
      <c r="F3482" s="119" t="s">
        <v>15</v>
      </c>
      <c r="G3482" s="119">
        <v>15000</v>
      </c>
      <c r="H3482" s="119">
        <v>60000</v>
      </c>
      <c r="I3482" s="119">
        <v>4</v>
      </c>
      <c r="J3482" s="119"/>
    </row>
    <row r="3483" spans="1:10" s="8" customFormat="1" x14ac:dyDescent="0.25">
      <c r="A3483" s="602"/>
      <c r="B3483" s="589"/>
      <c r="C3483" s="119" t="s">
        <v>6540</v>
      </c>
      <c r="D3483" s="119" t="s">
        <v>1873</v>
      </c>
      <c r="E3483" s="119" t="s">
        <v>14</v>
      </c>
      <c r="F3483" s="119" t="s">
        <v>15</v>
      </c>
      <c r="G3483" s="119">
        <v>25000</v>
      </c>
      <c r="H3483" s="119">
        <v>100000</v>
      </c>
      <c r="I3483" s="119">
        <v>4</v>
      </c>
      <c r="J3483" s="119"/>
    </row>
    <row r="3484" spans="1:10" s="8" customFormat="1" x14ac:dyDescent="0.25">
      <c r="A3484" s="602"/>
      <c r="B3484" s="589"/>
      <c r="C3484" s="119" t="s">
        <v>6525</v>
      </c>
      <c r="D3484" s="119" t="s">
        <v>1874</v>
      </c>
      <c r="E3484" s="119" t="s">
        <v>14</v>
      </c>
      <c r="F3484" s="119" t="s">
        <v>15</v>
      </c>
      <c r="G3484" s="119">
        <v>60000</v>
      </c>
      <c r="H3484" s="119">
        <v>180000</v>
      </c>
      <c r="I3484" s="119">
        <v>3</v>
      </c>
    </row>
    <row r="3485" spans="1:10" s="8" customFormat="1" x14ac:dyDescent="0.25">
      <c r="A3485" s="602"/>
      <c r="B3485" s="589"/>
      <c r="C3485" s="124">
        <v>35121320</v>
      </c>
      <c r="D3485" s="129" t="s">
        <v>1203</v>
      </c>
      <c r="E3485" s="6" t="s">
        <v>126</v>
      </c>
      <c r="F3485" s="6" t="s">
        <v>15</v>
      </c>
      <c r="G3485" s="7">
        <v>16000</v>
      </c>
      <c r="H3485" s="7">
        <v>192000</v>
      </c>
      <c r="I3485" s="7">
        <v>12</v>
      </c>
    </row>
    <row r="3486" spans="1:10" s="8" customFormat="1" x14ac:dyDescent="0.25">
      <c r="A3486" s="602"/>
      <c r="B3486" s="589"/>
      <c r="C3486" s="124">
        <v>39111140</v>
      </c>
      <c r="D3486" s="129" t="s">
        <v>1204</v>
      </c>
      <c r="E3486" s="6" t="s">
        <v>14</v>
      </c>
      <c r="F3486" s="6" t="s">
        <v>15</v>
      </c>
      <c r="G3486" s="7">
        <v>12000</v>
      </c>
      <c r="H3486" s="7">
        <v>360000</v>
      </c>
      <c r="I3486" s="7">
        <v>30</v>
      </c>
    </row>
    <row r="3487" spans="1:10" s="8" customFormat="1" x14ac:dyDescent="0.25">
      <c r="A3487" s="602"/>
      <c r="B3487" s="589"/>
      <c r="C3487" s="124">
        <v>39111170</v>
      </c>
      <c r="D3487" s="129" t="s">
        <v>1875</v>
      </c>
      <c r="E3487" s="6" t="s">
        <v>14</v>
      </c>
      <c r="F3487" s="6" t="s">
        <v>15</v>
      </c>
      <c r="G3487" s="7">
        <v>70000</v>
      </c>
      <c r="H3487" s="7">
        <v>350000</v>
      </c>
      <c r="I3487" s="7">
        <v>5</v>
      </c>
    </row>
    <row r="3488" spans="1:10" s="8" customFormat="1" x14ac:dyDescent="0.25">
      <c r="A3488" s="602"/>
      <c r="B3488" s="589"/>
      <c r="C3488" s="124">
        <v>39111220</v>
      </c>
      <c r="D3488" s="129" t="s">
        <v>466</v>
      </c>
      <c r="E3488" s="6" t="s">
        <v>14</v>
      </c>
      <c r="F3488" s="6" t="s">
        <v>15</v>
      </c>
      <c r="G3488" s="7">
        <v>80000</v>
      </c>
      <c r="H3488" s="7">
        <v>800000</v>
      </c>
      <c r="I3488" s="7">
        <v>10</v>
      </c>
    </row>
    <row r="3489" spans="1:10" ht="30" x14ac:dyDescent="0.25">
      <c r="A3489" s="602"/>
      <c r="B3489" s="589"/>
      <c r="C3489" s="119" t="s">
        <v>1876</v>
      </c>
      <c r="D3489" s="120" t="s">
        <v>1877</v>
      </c>
      <c r="E3489" s="10" t="s">
        <v>14</v>
      </c>
      <c r="F3489" s="10" t="s">
        <v>1858</v>
      </c>
      <c r="G3489" s="3">
        <v>700000</v>
      </c>
      <c r="H3489" s="3">
        <v>700000</v>
      </c>
      <c r="I3489" s="3">
        <v>1</v>
      </c>
    </row>
    <row r="3490" spans="1:10" s="8" customFormat="1" x14ac:dyDescent="0.25">
      <c r="A3490" s="602"/>
      <c r="B3490" s="589"/>
      <c r="C3490" s="124">
        <v>39121100</v>
      </c>
      <c r="D3490" s="129" t="s">
        <v>1878</v>
      </c>
      <c r="E3490" s="6" t="s">
        <v>14</v>
      </c>
      <c r="F3490" s="6" t="s">
        <v>15</v>
      </c>
      <c r="G3490" s="7">
        <v>50000</v>
      </c>
      <c r="H3490" s="7">
        <v>600000</v>
      </c>
      <c r="I3490" s="7">
        <v>12</v>
      </c>
    </row>
    <row r="3491" spans="1:10" s="8" customFormat="1" x14ac:dyDescent="0.25">
      <c r="A3491" s="602"/>
      <c r="B3491" s="589"/>
      <c r="C3491" s="124">
        <v>39121360</v>
      </c>
      <c r="D3491" s="129" t="s">
        <v>1879</v>
      </c>
      <c r="E3491" s="6" t="s">
        <v>14</v>
      </c>
      <c r="F3491" s="6" t="s">
        <v>15</v>
      </c>
      <c r="G3491" s="7">
        <v>150000</v>
      </c>
      <c r="H3491" s="7">
        <v>450000</v>
      </c>
      <c r="I3491" s="7">
        <v>3</v>
      </c>
    </row>
    <row r="3492" spans="1:10" s="8" customFormat="1" x14ac:dyDescent="0.25">
      <c r="A3492" s="602"/>
      <c r="B3492" s="589"/>
      <c r="C3492" s="124">
        <v>39121520</v>
      </c>
      <c r="D3492" s="129" t="s">
        <v>1880</v>
      </c>
      <c r="E3492" s="6" t="s">
        <v>14</v>
      </c>
      <c r="F3492" s="6" t="s">
        <v>15</v>
      </c>
      <c r="G3492" s="7">
        <v>60000</v>
      </c>
      <c r="H3492" s="7">
        <v>180000</v>
      </c>
      <c r="I3492" s="7">
        <v>3</v>
      </c>
    </row>
    <row r="3493" spans="1:10" s="8" customFormat="1" x14ac:dyDescent="0.25">
      <c r="A3493" s="602"/>
      <c r="B3493" s="589"/>
      <c r="C3493" s="124">
        <v>39121520</v>
      </c>
      <c r="D3493" s="129" t="s">
        <v>1881</v>
      </c>
      <c r="E3493" s="6" t="s">
        <v>14</v>
      </c>
      <c r="F3493" s="6" t="s">
        <v>15</v>
      </c>
      <c r="G3493" s="7">
        <v>120000</v>
      </c>
      <c r="H3493" s="7">
        <v>120000</v>
      </c>
      <c r="I3493" s="7">
        <v>1</v>
      </c>
    </row>
    <row r="3494" spans="1:10" s="8" customFormat="1" x14ac:dyDescent="0.25">
      <c r="A3494" s="602"/>
      <c r="B3494" s="589"/>
      <c r="C3494" s="124">
        <v>39132220</v>
      </c>
      <c r="D3494" s="129" t="s">
        <v>1882</v>
      </c>
      <c r="E3494" s="6" t="s">
        <v>14</v>
      </c>
      <c r="F3494" s="6" t="s">
        <v>15</v>
      </c>
      <c r="G3494" s="7">
        <v>30000</v>
      </c>
      <c r="H3494" s="7">
        <v>180000</v>
      </c>
      <c r="I3494" s="7">
        <v>6</v>
      </c>
    </row>
    <row r="3495" spans="1:10" s="8" customFormat="1" x14ac:dyDescent="0.25">
      <c r="A3495" s="602"/>
      <c r="B3495" s="589"/>
      <c r="C3495" s="124">
        <v>39138220</v>
      </c>
      <c r="D3495" s="129" t="s">
        <v>468</v>
      </c>
      <c r="E3495" s="6" t="s">
        <v>14</v>
      </c>
      <c r="F3495" s="6" t="s">
        <v>15</v>
      </c>
      <c r="G3495" s="7">
        <v>30000</v>
      </c>
      <c r="H3495" s="7">
        <v>600000</v>
      </c>
      <c r="I3495" s="7">
        <v>20</v>
      </c>
    </row>
    <row r="3496" spans="1:10" s="8" customFormat="1" x14ac:dyDescent="0.25">
      <c r="A3496" s="602"/>
      <c r="B3496" s="589"/>
      <c r="C3496" s="124">
        <v>39141260</v>
      </c>
      <c r="D3496" s="129" t="s">
        <v>1883</v>
      </c>
      <c r="E3496" s="6" t="s">
        <v>14</v>
      </c>
      <c r="F3496" s="6" t="s">
        <v>15</v>
      </c>
      <c r="G3496" s="7">
        <v>110000</v>
      </c>
      <c r="H3496" s="7">
        <v>330000</v>
      </c>
      <c r="I3496" s="7">
        <v>3</v>
      </c>
    </row>
    <row r="3497" spans="1:10" s="8" customFormat="1" x14ac:dyDescent="0.25">
      <c r="A3497" s="602"/>
      <c r="B3497" s="589"/>
      <c r="C3497" s="124">
        <v>39141280</v>
      </c>
      <c r="D3497" s="129" t="s">
        <v>1884</v>
      </c>
      <c r="E3497" s="6" t="s">
        <v>14</v>
      </c>
      <c r="F3497" s="6" t="s">
        <v>15</v>
      </c>
      <c r="G3497" s="7">
        <v>20000</v>
      </c>
      <c r="H3497" s="7">
        <v>120000</v>
      </c>
      <c r="I3497" s="7">
        <v>6</v>
      </c>
    </row>
    <row r="3498" spans="1:10" x14ac:dyDescent="0.25">
      <c r="A3498" s="602"/>
      <c r="B3498" s="589"/>
      <c r="C3498" s="119" t="s">
        <v>1885</v>
      </c>
      <c r="D3498" s="120" t="s">
        <v>469</v>
      </c>
      <c r="E3498" s="10" t="s">
        <v>14</v>
      </c>
      <c r="F3498" s="10" t="s">
        <v>470</v>
      </c>
      <c r="G3498" s="3">
        <v>6000</v>
      </c>
      <c r="H3498" s="3">
        <v>720000</v>
      </c>
      <c r="I3498" s="3">
        <v>120</v>
      </c>
    </row>
    <row r="3499" spans="1:10" s="8" customFormat="1" x14ac:dyDescent="0.25">
      <c r="A3499" s="602"/>
      <c r="B3499" s="589"/>
      <c r="C3499" s="119" t="s">
        <v>6548</v>
      </c>
      <c r="D3499" s="119" t="s">
        <v>1886</v>
      </c>
      <c r="E3499" s="119" t="s">
        <v>14</v>
      </c>
      <c r="F3499" s="119" t="s">
        <v>15</v>
      </c>
      <c r="G3499" s="119">
        <v>200000</v>
      </c>
      <c r="H3499" s="119">
        <v>400000</v>
      </c>
      <c r="I3499" s="119">
        <v>2</v>
      </c>
    </row>
    <row r="3500" spans="1:10" s="8" customFormat="1" ht="30" x14ac:dyDescent="0.25">
      <c r="A3500" s="602"/>
      <c r="B3500" s="589"/>
      <c r="C3500" s="119" t="s">
        <v>6530</v>
      </c>
      <c r="D3500" s="119" t="s">
        <v>1887</v>
      </c>
      <c r="E3500" s="119" t="s">
        <v>14</v>
      </c>
      <c r="F3500" s="119" t="s">
        <v>15</v>
      </c>
      <c r="G3500" s="119">
        <v>70000</v>
      </c>
      <c r="H3500" s="119">
        <v>140000</v>
      </c>
      <c r="I3500" s="119">
        <v>2</v>
      </c>
      <c r="J3500" s="119"/>
    </row>
    <row r="3501" spans="1:10" s="8" customFormat="1" x14ac:dyDescent="0.25">
      <c r="A3501" s="602"/>
      <c r="B3501" s="589"/>
      <c r="C3501" s="119" t="s">
        <v>6547</v>
      </c>
      <c r="D3501" s="120" t="s">
        <v>1888</v>
      </c>
      <c r="E3501" s="119" t="s">
        <v>14</v>
      </c>
      <c r="F3501" s="119" t="s">
        <v>15</v>
      </c>
      <c r="G3501" s="119">
        <v>145000</v>
      </c>
      <c r="H3501" s="119">
        <v>290000</v>
      </c>
      <c r="I3501" s="119">
        <v>2</v>
      </c>
    </row>
    <row r="3502" spans="1:10" s="8" customFormat="1" x14ac:dyDescent="0.25">
      <c r="A3502" s="602"/>
      <c r="B3502" s="589"/>
      <c r="C3502" s="119" t="s">
        <v>6520</v>
      </c>
      <c r="D3502" s="119" t="s">
        <v>472</v>
      </c>
      <c r="E3502" s="119" t="s">
        <v>14</v>
      </c>
      <c r="F3502" s="119" t="s">
        <v>15</v>
      </c>
      <c r="G3502" s="119">
        <v>160000</v>
      </c>
      <c r="H3502" s="119">
        <v>640000</v>
      </c>
      <c r="I3502" s="119">
        <v>4</v>
      </c>
    </row>
    <row r="3503" spans="1:10" s="8" customFormat="1" ht="30" x14ac:dyDescent="0.25">
      <c r="A3503" s="602"/>
      <c r="B3503" s="589">
        <v>5129</v>
      </c>
      <c r="C3503" s="124">
        <v>30191110</v>
      </c>
      <c r="D3503" s="129" t="s">
        <v>1889</v>
      </c>
      <c r="E3503" s="6" t="s">
        <v>126</v>
      </c>
      <c r="F3503" s="6" t="s">
        <v>15</v>
      </c>
      <c r="G3503" s="7">
        <v>1000000</v>
      </c>
      <c r="H3503" s="7">
        <v>2000000</v>
      </c>
      <c r="I3503" s="7">
        <v>2</v>
      </c>
    </row>
    <row r="3504" spans="1:10" s="8" customFormat="1" ht="30" x14ac:dyDescent="0.25">
      <c r="A3504" s="602"/>
      <c r="B3504" s="589"/>
      <c r="C3504" s="124">
        <v>31625100</v>
      </c>
      <c r="D3504" s="129" t="s">
        <v>1890</v>
      </c>
      <c r="E3504" s="6" t="s">
        <v>120</v>
      </c>
      <c r="F3504" s="6" t="s">
        <v>15</v>
      </c>
      <c r="G3504" s="7">
        <v>300000</v>
      </c>
      <c r="H3504" s="7">
        <v>300000</v>
      </c>
      <c r="I3504" s="7">
        <v>1</v>
      </c>
    </row>
    <row r="3505" spans="1:9" s="8" customFormat="1" x14ac:dyDescent="0.25">
      <c r="A3505" s="602"/>
      <c r="B3505" s="589"/>
      <c r="C3505" s="124">
        <v>32321200</v>
      </c>
      <c r="D3505" s="129" t="s">
        <v>1891</v>
      </c>
      <c r="E3505" s="6" t="s">
        <v>126</v>
      </c>
      <c r="F3505" s="6" t="s">
        <v>15</v>
      </c>
      <c r="G3505" s="7">
        <v>260000</v>
      </c>
      <c r="H3505" s="7">
        <v>260000</v>
      </c>
      <c r="I3505" s="7">
        <v>1</v>
      </c>
    </row>
    <row r="3506" spans="1:9" s="8" customFormat="1" ht="30" x14ac:dyDescent="0.25">
      <c r="A3506" s="602"/>
      <c r="B3506" s="589"/>
      <c r="C3506" s="124">
        <v>32411160</v>
      </c>
      <c r="D3506" s="129" t="s">
        <v>1892</v>
      </c>
      <c r="E3506" s="6" t="s">
        <v>14</v>
      </c>
      <c r="F3506" s="6" t="s">
        <v>15</v>
      </c>
      <c r="G3506" s="7">
        <v>20000</v>
      </c>
      <c r="H3506" s="7">
        <v>40000</v>
      </c>
      <c r="I3506" s="7">
        <v>2</v>
      </c>
    </row>
    <row r="3507" spans="1:9" s="8" customFormat="1" x14ac:dyDescent="0.25">
      <c r="A3507" s="602"/>
      <c r="B3507" s="589"/>
      <c r="C3507" s="124">
        <v>42121150</v>
      </c>
      <c r="D3507" s="129" t="s">
        <v>1893</v>
      </c>
      <c r="E3507" s="6" t="s">
        <v>126</v>
      </c>
      <c r="F3507" s="6" t="s">
        <v>15</v>
      </c>
      <c r="G3507" s="7">
        <v>50000</v>
      </c>
      <c r="H3507" s="7">
        <v>300000</v>
      </c>
      <c r="I3507" s="7">
        <v>6</v>
      </c>
    </row>
    <row r="3508" spans="1:9" s="8" customFormat="1" x14ac:dyDescent="0.25">
      <c r="A3508" s="602"/>
      <c r="B3508" s="589"/>
      <c r="C3508" s="124">
        <v>42121190</v>
      </c>
      <c r="D3508" s="129" t="s">
        <v>1894</v>
      </c>
      <c r="E3508" s="6" t="s">
        <v>126</v>
      </c>
      <c r="F3508" s="6" t="s">
        <v>15</v>
      </c>
      <c r="G3508" s="7">
        <v>150000</v>
      </c>
      <c r="H3508" s="7">
        <v>750000</v>
      </c>
      <c r="I3508" s="7">
        <v>5</v>
      </c>
    </row>
    <row r="3509" spans="1:9" s="8" customFormat="1" ht="30" x14ac:dyDescent="0.25">
      <c r="A3509" s="602"/>
      <c r="B3509" s="589"/>
      <c r="C3509" s="124">
        <v>42161400</v>
      </c>
      <c r="D3509" s="129" t="s">
        <v>1895</v>
      </c>
      <c r="E3509" s="6" t="s">
        <v>126</v>
      </c>
      <c r="F3509" s="6" t="s">
        <v>15</v>
      </c>
      <c r="G3509" s="7">
        <v>20000</v>
      </c>
      <c r="H3509" s="7">
        <v>40000</v>
      </c>
      <c r="I3509" s="7">
        <v>2</v>
      </c>
    </row>
    <row r="3510" spans="1:9" s="8" customFormat="1" ht="30" x14ac:dyDescent="0.25">
      <c r="A3510" s="602"/>
      <c r="B3510" s="589"/>
      <c r="C3510" s="124">
        <v>42511129</v>
      </c>
      <c r="D3510" s="129" t="s">
        <v>1896</v>
      </c>
      <c r="E3510" s="6" t="s">
        <v>126</v>
      </c>
      <c r="F3510" s="6" t="s">
        <v>15</v>
      </c>
      <c r="G3510" s="7">
        <v>400000</v>
      </c>
      <c r="H3510" s="7">
        <v>400000</v>
      </c>
      <c r="I3510" s="7">
        <v>1</v>
      </c>
    </row>
    <row r="3511" spans="1:9" s="8" customFormat="1" ht="30" x14ac:dyDescent="0.25">
      <c r="A3511" s="602"/>
      <c r="B3511" s="589"/>
      <c r="C3511" s="124">
        <v>42511129</v>
      </c>
      <c r="D3511" s="129" t="s">
        <v>1896</v>
      </c>
      <c r="E3511" s="6" t="s">
        <v>126</v>
      </c>
      <c r="F3511" s="6" t="s">
        <v>15</v>
      </c>
      <c r="G3511" s="7">
        <v>290000</v>
      </c>
      <c r="H3511" s="7">
        <v>580000</v>
      </c>
      <c r="I3511" s="7">
        <v>2</v>
      </c>
    </row>
    <row r="3512" spans="1:9" s="8" customFormat="1" x14ac:dyDescent="0.25">
      <c r="A3512" s="602"/>
      <c r="B3512" s="589"/>
      <c r="C3512" s="119" t="s">
        <v>6522</v>
      </c>
      <c r="D3512" s="119" t="s">
        <v>466</v>
      </c>
      <c r="E3512" s="119" t="s">
        <v>14</v>
      </c>
      <c r="F3512" s="119" t="s">
        <v>15</v>
      </c>
      <c r="G3512" s="361">
        <v>80000</v>
      </c>
      <c r="H3512" s="340">
        <v>800</v>
      </c>
      <c r="I3512" s="361">
        <v>10</v>
      </c>
    </row>
    <row r="3513" spans="1:9" s="8" customFormat="1" x14ac:dyDescent="0.25">
      <c r="A3513" s="602"/>
      <c r="B3513" s="589"/>
      <c r="C3513" s="119" t="s">
        <v>6523</v>
      </c>
      <c r="D3513" s="119" t="s">
        <v>6524</v>
      </c>
      <c r="E3513" s="119" t="s">
        <v>14</v>
      </c>
      <c r="F3513" s="119" t="s">
        <v>15</v>
      </c>
      <c r="G3513" s="361">
        <v>42000</v>
      </c>
      <c r="H3513" s="340">
        <v>420</v>
      </c>
      <c r="I3513" s="361">
        <v>10</v>
      </c>
    </row>
    <row r="3514" spans="1:9" s="8" customFormat="1" x14ac:dyDescent="0.25">
      <c r="A3514" s="602"/>
      <c r="B3514" s="589"/>
      <c r="C3514" s="119" t="s">
        <v>6526</v>
      </c>
      <c r="D3514" s="119" t="s">
        <v>6527</v>
      </c>
      <c r="E3514" s="119" t="s">
        <v>14</v>
      </c>
      <c r="F3514" s="119" t="s">
        <v>15</v>
      </c>
      <c r="G3514" s="361">
        <v>395000</v>
      </c>
      <c r="H3514" s="340">
        <v>395</v>
      </c>
      <c r="I3514" s="361">
        <v>1</v>
      </c>
    </row>
    <row r="3515" spans="1:9" s="8" customFormat="1" x14ac:dyDescent="0.25">
      <c r="A3515" s="602"/>
      <c r="B3515" s="589"/>
      <c r="C3515" s="119" t="s">
        <v>6529</v>
      </c>
      <c r="D3515" s="119" t="s">
        <v>4224</v>
      </c>
      <c r="E3515" s="119" t="s">
        <v>14</v>
      </c>
      <c r="F3515" s="119" t="s">
        <v>15</v>
      </c>
      <c r="G3515" s="361">
        <v>110000</v>
      </c>
      <c r="H3515" s="340">
        <v>330</v>
      </c>
      <c r="I3515" s="361">
        <v>3</v>
      </c>
    </row>
    <row r="3516" spans="1:9" s="8" customFormat="1" x14ac:dyDescent="0.25">
      <c r="A3516" s="602"/>
      <c r="B3516" s="589"/>
      <c r="C3516" s="119" t="s">
        <v>6531</v>
      </c>
      <c r="D3516" s="119" t="s">
        <v>6055</v>
      </c>
      <c r="E3516" s="119" t="s">
        <v>14</v>
      </c>
      <c r="F3516" s="119" t="s">
        <v>15</v>
      </c>
      <c r="G3516" s="361">
        <v>20000</v>
      </c>
      <c r="H3516" s="340">
        <v>40</v>
      </c>
      <c r="I3516" s="361">
        <v>2</v>
      </c>
    </row>
    <row r="3517" spans="1:9" s="8" customFormat="1" x14ac:dyDescent="0.25">
      <c r="A3517" s="602"/>
      <c r="B3517" s="589"/>
      <c r="C3517" s="119" t="s">
        <v>6532</v>
      </c>
      <c r="D3517" s="119" t="s">
        <v>6533</v>
      </c>
      <c r="E3517" s="119" t="s">
        <v>14</v>
      </c>
      <c r="F3517" s="119" t="s">
        <v>15</v>
      </c>
      <c r="G3517" s="361">
        <v>30000</v>
      </c>
      <c r="H3517" s="340">
        <v>600</v>
      </c>
      <c r="I3517" s="361">
        <v>20</v>
      </c>
    </row>
    <row r="3518" spans="1:9" s="8" customFormat="1" x14ac:dyDescent="0.25">
      <c r="A3518" s="602"/>
      <c r="B3518" s="589"/>
      <c r="C3518" s="119" t="s">
        <v>6534</v>
      </c>
      <c r="D3518" s="119" t="s">
        <v>6535</v>
      </c>
      <c r="E3518" s="119" t="s">
        <v>14</v>
      </c>
      <c r="F3518" s="119" t="s">
        <v>15</v>
      </c>
      <c r="G3518" s="361">
        <v>20000</v>
      </c>
      <c r="H3518" s="340">
        <v>40</v>
      </c>
      <c r="I3518" s="361">
        <v>2</v>
      </c>
    </row>
    <row r="3519" spans="1:9" s="8" customFormat="1" x14ac:dyDescent="0.25">
      <c r="A3519" s="602"/>
      <c r="B3519" s="589"/>
      <c r="C3519" s="119" t="s">
        <v>6536</v>
      </c>
      <c r="D3519" s="119" t="s">
        <v>6537</v>
      </c>
      <c r="E3519" s="119" t="s">
        <v>14</v>
      </c>
      <c r="F3519" s="119" t="s">
        <v>15</v>
      </c>
      <c r="G3519" s="361">
        <v>50000</v>
      </c>
      <c r="H3519" s="340">
        <v>600</v>
      </c>
      <c r="I3519" s="361">
        <v>12</v>
      </c>
    </row>
    <row r="3520" spans="1:9" s="8" customFormat="1" x14ac:dyDescent="0.25">
      <c r="A3520" s="602"/>
      <c r="B3520" s="589"/>
      <c r="C3520" s="119" t="s">
        <v>6538</v>
      </c>
      <c r="D3520" s="119" t="s">
        <v>6539</v>
      </c>
      <c r="E3520" s="119" t="s">
        <v>14</v>
      </c>
      <c r="F3520" s="119" t="s">
        <v>15</v>
      </c>
      <c r="G3520" s="361">
        <v>12000</v>
      </c>
      <c r="H3520" s="340">
        <v>360</v>
      </c>
      <c r="I3520" s="361">
        <v>30</v>
      </c>
    </row>
    <row r="3521" spans="1:9" s="8" customFormat="1" x14ac:dyDescent="0.25">
      <c r="A3521" s="602"/>
      <c r="B3521" s="589"/>
      <c r="C3521" s="119" t="s">
        <v>6541</v>
      </c>
      <c r="D3521" s="119" t="s">
        <v>6542</v>
      </c>
      <c r="E3521" s="119" t="s">
        <v>14</v>
      </c>
      <c r="F3521" s="119" t="s">
        <v>15</v>
      </c>
      <c r="G3521" s="361">
        <v>20000</v>
      </c>
      <c r="H3521" s="340">
        <v>120</v>
      </c>
      <c r="I3521" s="361">
        <v>6</v>
      </c>
    </row>
    <row r="3522" spans="1:9" s="8" customFormat="1" x14ac:dyDescent="0.25">
      <c r="A3522" s="602"/>
      <c r="B3522" s="589"/>
      <c r="C3522" s="119" t="s">
        <v>6543</v>
      </c>
      <c r="D3522" s="119" t="s">
        <v>1879</v>
      </c>
      <c r="E3522" s="119" t="s">
        <v>14</v>
      </c>
      <c r="F3522" s="119" t="s">
        <v>15</v>
      </c>
      <c r="G3522" s="361">
        <v>150000</v>
      </c>
      <c r="H3522" s="340">
        <v>450</v>
      </c>
      <c r="I3522" s="361">
        <v>3</v>
      </c>
    </row>
    <row r="3523" spans="1:9" s="8" customFormat="1" x14ac:dyDescent="0.25">
      <c r="A3523" s="602"/>
      <c r="B3523" s="589"/>
      <c r="C3523" s="119" t="s">
        <v>6544</v>
      </c>
      <c r="D3523" s="119" t="s">
        <v>6524</v>
      </c>
      <c r="E3523" s="119" t="s">
        <v>14</v>
      </c>
      <c r="F3523" s="119" t="s">
        <v>15</v>
      </c>
      <c r="G3523" s="361">
        <v>35000</v>
      </c>
      <c r="H3523" s="340">
        <v>105</v>
      </c>
      <c r="I3523" s="361">
        <v>3</v>
      </c>
    </row>
    <row r="3524" spans="1:9" s="8" customFormat="1" x14ac:dyDescent="0.25">
      <c r="A3524" s="602"/>
      <c r="B3524" s="589"/>
      <c r="C3524" s="119" t="s">
        <v>6545</v>
      </c>
      <c r="D3524" s="119" t="s">
        <v>6546</v>
      </c>
      <c r="E3524" s="119" t="s">
        <v>14</v>
      </c>
      <c r="F3524" s="119" t="s">
        <v>15</v>
      </c>
      <c r="G3524" s="361">
        <v>70000</v>
      </c>
      <c r="H3524" s="340">
        <v>350</v>
      </c>
      <c r="I3524" s="361">
        <v>5</v>
      </c>
    </row>
    <row r="3525" spans="1:9" s="8" customFormat="1" x14ac:dyDescent="0.25">
      <c r="A3525" s="602"/>
      <c r="B3525" s="589"/>
      <c r="C3525" s="119" t="s">
        <v>6519</v>
      </c>
      <c r="D3525" s="119" t="s">
        <v>6549</v>
      </c>
      <c r="E3525" s="119" t="s">
        <v>14</v>
      </c>
      <c r="F3525" s="119" t="s">
        <v>15</v>
      </c>
      <c r="G3525" s="361">
        <v>60000</v>
      </c>
      <c r="H3525" s="340">
        <v>180</v>
      </c>
      <c r="I3525" s="361">
        <v>3</v>
      </c>
    </row>
    <row r="3526" spans="1:9" s="8" customFormat="1" x14ac:dyDescent="0.25">
      <c r="A3526" s="602"/>
      <c r="B3526" s="589"/>
      <c r="C3526" s="119" t="s">
        <v>6550</v>
      </c>
      <c r="D3526" s="119" t="s">
        <v>6551</v>
      </c>
      <c r="E3526" s="119" t="s">
        <v>14</v>
      </c>
      <c r="F3526" s="119" t="s">
        <v>15</v>
      </c>
      <c r="G3526" s="361">
        <v>290000</v>
      </c>
      <c r="H3526" s="340">
        <v>580</v>
      </c>
      <c r="I3526" s="361">
        <v>2</v>
      </c>
    </row>
    <row r="3527" spans="1:9" s="8" customFormat="1" x14ac:dyDescent="0.25">
      <c r="A3527" s="602"/>
      <c r="B3527" s="589"/>
      <c r="C3527" s="119" t="s">
        <v>6552</v>
      </c>
      <c r="D3527" s="119" t="s">
        <v>6549</v>
      </c>
      <c r="E3527" s="119" t="s">
        <v>14</v>
      </c>
      <c r="F3527" s="119" t="s">
        <v>15</v>
      </c>
      <c r="G3527" s="361">
        <v>120000</v>
      </c>
      <c r="H3527" s="340">
        <v>120</v>
      </c>
      <c r="I3527" s="361">
        <v>1</v>
      </c>
    </row>
    <row r="3528" spans="1:9" s="8" customFormat="1" ht="30" x14ac:dyDescent="0.25">
      <c r="A3528" s="602"/>
      <c r="B3528" s="589"/>
      <c r="C3528" s="124">
        <v>44112610</v>
      </c>
      <c r="D3528" s="129" t="s">
        <v>1897</v>
      </c>
      <c r="E3528" s="6" t="s">
        <v>126</v>
      </c>
      <c r="F3528" s="6" t="s">
        <v>15</v>
      </c>
      <c r="G3528" s="7">
        <v>3903000</v>
      </c>
      <c r="H3528" s="7">
        <v>3903000</v>
      </c>
      <c r="I3528" s="7">
        <v>1</v>
      </c>
    </row>
    <row r="3529" spans="1:9" x14ac:dyDescent="0.25">
      <c r="A3529" s="602"/>
      <c r="B3529" s="551" t="s">
        <v>118</v>
      </c>
      <c r="C3529" s="551"/>
      <c r="D3529" s="551"/>
      <c r="E3529" s="551"/>
      <c r="F3529" s="551"/>
      <c r="G3529" s="551"/>
      <c r="H3529" s="75">
        <v>40994572</v>
      </c>
      <c r="I3529" s="75"/>
    </row>
    <row r="3530" spans="1:9" s="8" customFormat="1" ht="21" customHeight="1" x14ac:dyDescent="0.25">
      <c r="A3530" s="602"/>
      <c r="B3530" s="670">
        <v>4212</v>
      </c>
      <c r="C3530" s="124">
        <v>65211100</v>
      </c>
      <c r="D3530" s="129" t="s">
        <v>119</v>
      </c>
      <c r="E3530" s="6" t="s">
        <v>120</v>
      </c>
      <c r="F3530" s="6" t="s">
        <v>474</v>
      </c>
      <c r="G3530" s="7">
        <v>139</v>
      </c>
      <c r="H3530" s="7">
        <v>3599961</v>
      </c>
      <c r="I3530" s="7">
        <v>25899</v>
      </c>
    </row>
    <row r="3531" spans="1:9" s="8" customFormat="1" x14ac:dyDescent="0.25">
      <c r="A3531" s="602"/>
      <c r="B3531" s="670"/>
      <c r="C3531" s="124">
        <v>65311100</v>
      </c>
      <c r="D3531" s="129" t="s">
        <v>122</v>
      </c>
      <c r="E3531" s="6" t="s">
        <v>120</v>
      </c>
      <c r="F3531" s="6" t="s">
        <v>475</v>
      </c>
      <c r="G3531" s="7">
        <v>43</v>
      </c>
      <c r="H3531" s="7">
        <v>14999991</v>
      </c>
      <c r="I3531" s="7">
        <v>348837</v>
      </c>
    </row>
    <row r="3532" spans="1:9" s="8" customFormat="1" x14ac:dyDescent="0.25">
      <c r="A3532" s="602"/>
      <c r="B3532" s="6">
        <v>4213</v>
      </c>
      <c r="C3532" s="124">
        <v>65111100</v>
      </c>
      <c r="D3532" s="129" t="s">
        <v>123</v>
      </c>
      <c r="E3532" s="6" t="s">
        <v>120</v>
      </c>
      <c r="F3532" s="6" t="s">
        <v>474</v>
      </c>
      <c r="G3532" s="7">
        <v>180</v>
      </c>
      <c r="H3532" s="7">
        <v>1699920</v>
      </c>
      <c r="I3532" s="7">
        <v>9444</v>
      </c>
    </row>
    <row r="3533" spans="1:9" ht="30" x14ac:dyDescent="0.25">
      <c r="A3533" s="602"/>
      <c r="B3533" s="589">
        <v>4214</v>
      </c>
      <c r="C3533" s="119" t="s">
        <v>1898</v>
      </c>
      <c r="D3533" s="120" t="s">
        <v>128</v>
      </c>
      <c r="E3533" s="10" t="s">
        <v>120</v>
      </c>
      <c r="F3533" s="10" t="s">
        <v>121</v>
      </c>
      <c r="G3533" s="3">
        <v>3000000</v>
      </c>
      <c r="H3533" s="3">
        <v>3000000</v>
      </c>
      <c r="I3533" s="3">
        <v>1</v>
      </c>
    </row>
    <row r="3534" spans="1:9" ht="30" x14ac:dyDescent="0.25">
      <c r="A3534" s="602"/>
      <c r="B3534" s="589"/>
      <c r="C3534" s="119" t="s">
        <v>1899</v>
      </c>
      <c r="D3534" s="120" t="s">
        <v>130</v>
      </c>
      <c r="E3534" s="10" t="s">
        <v>14</v>
      </c>
      <c r="F3534" s="10" t="s">
        <v>121</v>
      </c>
      <c r="G3534" s="3">
        <v>3500000</v>
      </c>
      <c r="H3534" s="3">
        <v>3500000</v>
      </c>
      <c r="I3534" s="3">
        <v>1</v>
      </c>
    </row>
    <row r="3535" spans="1:9" ht="30" x14ac:dyDescent="0.25">
      <c r="A3535" s="602"/>
      <c r="B3535" s="589"/>
      <c r="C3535" s="119" t="s">
        <v>1900</v>
      </c>
      <c r="D3535" s="120" t="s">
        <v>133</v>
      </c>
      <c r="E3535" s="10" t="s">
        <v>14</v>
      </c>
      <c r="F3535" s="10" t="s">
        <v>121</v>
      </c>
      <c r="G3535" s="3">
        <v>83800</v>
      </c>
      <c r="H3535" s="3">
        <v>83800</v>
      </c>
      <c r="I3535" s="3">
        <v>1</v>
      </c>
    </row>
    <row r="3536" spans="1:9" s="8" customFormat="1" ht="30" x14ac:dyDescent="0.25">
      <c r="A3536" s="602"/>
      <c r="B3536" s="6">
        <v>4215</v>
      </c>
      <c r="C3536" s="124">
        <v>66511170</v>
      </c>
      <c r="D3536" s="129" t="s">
        <v>135</v>
      </c>
      <c r="E3536" s="6" t="s">
        <v>120</v>
      </c>
      <c r="F3536" s="6" t="s">
        <v>121</v>
      </c>
      <c r="G3536" s="7">
        <v>900000</v>
      </c>
      <c r="H3536" s="7">
        <v>900000</v>
      </c>
      <c r="I3536" s="7">
        <v>1</v>
      </c>
    </row>
    <row r="3537" spans="1:9" s="8" customFormat="1" ht="30" x14ac:dyDescent="0.25">
      <c r="A3537" s="602"/>
      <c r="B3537" s="6">
        <v>4222</v>
      </c>
      <c r="C3537" s="124">
        <v>60411200</v>
      </c>
      <c r="D3537" s="129" t="s">
        <v>138</v>
      </c>
      <c r="E3537" s="6" t="s">
        <v>120</v>
      </c>
      <c r="F3537" s="6" t="s">
        <v>121</v>
      </c>
      <c r="G3537" s="7">
        <v>2000000</v>
      </c>
      <c r="H3537" s="7">
        <v>2000000</v>
      </c>
      <c r="I3537" s="7">
        <v>1</v>
      </c>
    </row>
    <row r="3538" spans="1:9" s="8" customFormat="1" ht="45" x14ac:dyDescent="0.25">
      <c r="A3538" s="602"/>
      <c r="B3538" s="6">
        <v>4232</v>
      </c>
      <c r="C3538" s="124">
        <v>72261160</v>
      </c>
      <c r="D3538" s="129" t="s">
        <v>1901</v>
      </c>
      <c r="E3538" s="6" t="s">
        <v>120</v>
      </c>
      <c r="F3538" s="6" t="s">
        <v>121</v>
      </c>
      <c r="G3538" s="7">
        <v>234000</v>
      </c>
      <c r="H3538" s="7">
        <v>234000</v>
      </c>
      <c r="I3538" s="7">
        <v>1</v>
      </c>
    </row>
    <row r="3539" spans="1:9" ht="30" x14ac:dyDescent="0.25">
      <c r="A3539" s="602"/>
      <c r="B3539" s="589">
        <v>4234</v>
      </c>
      <c r="C3539" s="119" t="s">
        <v>1902</v>
      </c>
      <c r="D3539" s="120" t="s">
        <v>1903</v>
      </c>
      <c r="E3539" s="10" t="s">
        <v>14</v>
      </c>
      <c r="F3539" s="10" t="s">
        <v>121</v>
      </c>
      <c r="G3539" s="3">
        <v>420000</v>
      </c>
      <c r="H3539" s="3">
        <v>420000</v>
      </c>
      <c r="I3539" s="3">
        <v>1</v>
      </c>
    </row>
    <row r="3540" spans="1:9" ht="30" x14ac:dyDescent="0.25">
      <c r="A3540" s="602"/>
      <c r="B3540" s="589"/>
      <c r="C3540" s="119" t="s">
        <v>1904</v>
      </c>
      <c r="D3540" s="120" t="s">
        <v>1905</v>
      </c>
      <c r="E3540" s="10" t="s">
        <v>14</v>
      </c>
      <c r="F3540" s="10" t="s">
        <v>121</v>
      </c>
      <c r="G3540" s="3">
        <v>210000</v>
      </c>
      <c r="H3540" s="3">
        <v>210000</v>
      </c>
      <c r="I3540" s="3">
        <v>1</v>
      </c>
    </row>
    <row r="3541" spans="1:9" ht="45" x14ac:dyDescent="0.25">
      <c r="A3541" s="602"/>
      <c r="B3541" s="589"/>
      <c r="C3541" s="119" t="s">
        <v>1906</v>
      </c>
      <c r="D3541" s="120" t="s">
        <v>1907</v>
      </c>
      <c r="E3541" s="10" t="s">
        <v>14</v>
      </c>
      <c r="F3541" s="10" t="s">
        <v>121</v>
      </c>
      <c r="G3541" s="3">
        <v>140000</v>
      </c>
      <c r="H3541" s="3">
        <v>140000</v>
      </c>
      <c r="I3541" s="3">
        <v>1</v>
      </c>
    </row>
    <row r="3542" spans="1:9" ht="45" x14ac:dyDescent="0.25">
      <c r="A3542" s="602"/>
      <c r="B3542" s="589"/>
      <c r="C3542" s="119" t="s">
        <v>1908</v>
      </c>
      <c r="D3542" s="120" t="s">
        <v>1909</v>
      </c>
      <c r="E3542" s="10" t="s">
        <v>14</v>
      </c>
      <c r="F3542" s="10" t="s">
        <v>121</v>
      </c>
      <c r="G3542" s="3">
        <v>105000</v>
      </c>
      <c r="H3542" s="3">
        <v>105000</v>
      </c>
      <c r="I3542" s="3">
        <v>1</v>
      </c>
    </row>
    <row r="3543" spans="1:9" ht="45" x14ac:dyDescent="0.25">
      <c r="A3543" s="602"/>
      <c r="B3543" s="589"/>
      <c r="C3543" s="119" t="s">
        <v>1910</v>
      </c>
      <c r="D3543" s="120" t="s">
        <v>1911</v>
      </c>
      <c r="E3543" s="10" t="s">
        <v>14</v>
      </c>
      <c r="F3543" s="10" t="s">
        <v>121</v>
      </c>
      <c r="G3543" s="3">
        <v>50000</v>
      </c>
      <c r="H3543" s="3">
        <v>50000</v>
      </c>
      <c r="I3543" s="3">
        <v>1</v>
      </c>
    </row>
    <row r="3544" spans="1:9" ht="45" x14ac:dyDescent="0.25">
      <c r="A3544" s="602"/>
      <c r="B3544" s="589"/>
      <c r="C3544" s="119" t="s">
        <v>1912</v>
      </c>
      <c r="D3544" s="120" t="s">
        <v>1913</v>
      </c>
      <c r="E3544" s="10" t="s">
        <v>14</v>
      </c>
      <c r="F3544" s="10" t="s">
        <v>121</v>
      </c>
      <c r="G3544" s="3">
        <v>90000</v>
      </c>
      <c r="H3544" s="3">
        <v>90000</v>
      </c>
      <c r="I3544" s="3">
        <v>1</v>
      </c>
    </row>
    <row r="3545" spans="1:9" s="8" customFormat="1" ht="30" x14ac:dyDescent="0.25">
      <c r="A3545" s="602"/>
      <c r="B3545" s="6">
        <v>4237</v>
      </c>
      <c r="C3545" s="124">
        <v>79111200</v>
      </c>
      <c r="D3545" s="129" t="s">
        <v>141</v>
      </c>
      <c r="E3545" s="6" t="s">
        <v>120</v>
      </c>
      <c r="F3545" s="6" t="s">
        <v>121</v>
      </c>
      <c r="G3545" s="7">
        <v>1000000</v>
      </c>
      <c r="H3545" s="7">
        <v>1000000</v>
      </c>
      <c r="I3545" s="7">
        <v>1</v>
      </c>
    </row>
    <row r="3546" spans="1:9" s="8" customFormat="1" ht="45" x14ac:dyDescent="0.25">
      <c r="A3546" s="602"/>
      <c r="B3546" s="589">
        <v>4241</v>
      </c>
      <c r="C3546" s="124">
        <v>50531150</v>
      </c>
      <c r="D3546" s="129" t="s">
        <v>1914</v>
      </c>
      <c r="E3546" s="6" t="s">
        <v>120</v>
      </c>
      <c r="F3546" s="6" t="s">
        <v>121</v>
      </c>
      <c r="G3546" s="7">
        <v>24000</v>
      </c>
      <c r="H3546" s="7">
        <v>24000</v>
      </c>
      <c r="I3546" s="7">
        <v>1</v>
      </c>
    </row>
    <row r="3547" spans="1:9" ht="45" x14ac:dyDescent="0.25">
      <c r="A3547" s="602"/>
      <c r="B3547" s="589"/>
      <c r="C3547" s="119" t="s">
        <v>1915</v>
      </c>
      <c r="D3547" s="120" t="s">
        <v>142</v>
      </c>
      <c r="E3547" s="10" t="s">
        <v>120</v>
      </c>
      <c r="F3547" s="10" t="s">
        <v>121</v>
      </c>
      <c r="G3547" s="3">
        <v>77900</v>
      </c>
      <c r="H3547" s="3">
        <v>77900</v>
      </c>
      <c r="I3547" s="3">
        <v>1</v>
      </c>
    </row>
    <row r="3548" spans="1:9" s="8" customFormat="1" ht="30" x14ac:dyDescent="0.25">
      <c r="A3548" s="602"/>
      <c r="B3548" s="589"/>
      <c r="C3548" s="124">
        <v>79711110</v>
      </c>
      <c r="D3548" s="129" t="s">
        <v>497</v>
      </c>
      <c r="E3548" s="6" t="s">
        <v>120</v>
      </c>
      <c r="F3548" s="6" t="s">
        <v>121</v>
      </c>
      <c r="G3548" s="7">
        <v>60000</v>
      </c>
      <c r="H3548" s="7">
        <v>60000</v>
      </c>
      <c r="I3548" s="7">
        <v>1</v>
      </c>
    </row>
    <row r="3549" spans="1:9" x14ac:dyDescent="0.25">
      <c r="A3549" s="602"/>
      <c r="B3549" s="589"/>
      <c r="C3549" s="119" t="s">
        <v>1916</v>
      </c>
      <c r="D3549" s="120" t="s">
        <v>499</v>
      </c>
      <c r="E3549" s="10" t="s">
        <v>14</v>
      </c>
      <c r="F3549" s="10" t="s">
        <v>121</v>
      </c>
      <c r="G3549" s="3">
        <v>300000</v>
      </c>
      <c r="H3549" s="3">
        <v>300000</v>
      </c>
      <c r="I3549" s="3">
        <v>1</v>
      </c>
    </row>
    <row r="3550" spans="1:9" ht="30" x14ac:dyDescent="0.25">
      <c r="A3550" s="602"/>
      <c r="B3550" s="589">
        <v>4252</v>
      </c>
      <c r="C3550" s="119" t="s">
        <v>1917</v>
      </c>
      <c r="D3550" s="120" t="s">
        <v>1918</v>
      </c>
      <c r="E3550" s="10" t="s">
        <v>126</v>
      </c>
      <c r="F3550" s="10" t="s">
        <v>121</v>
      </c>
      <c r="G3550" s="3">
        <v>614000</v>
      </c>
      <c r="H3550" s="3">
        <v>614000</v>
      </c>
      <c r="I3550" s="3">
        <v>1</v>
      </c>
    </row>
    <row r="3551" spans="1:9" ht="45" x14ac:dyDescent="0.25">
      <c r="A3551" s="602"/>
      <c r="B3551" s="589"/>
      <c r="C3551" s="119" t="s">
        <v>1919</v>
      </c>
      <c r="D3551" s="120" t="s">
        <v>1920</v>
      </c>
      <c r="E3551" s="10" t="s">
        <v>126</v>
      </c>
      <c r="F3551" s="10" t="s">
        <v>121</v>
      </c>
      <c r="G3551" s="3">
        <v>1486000</v>
      </c>
      <c r="H3551" s="3">
        <v>1486000</v>
      </c>
      <c r="I3551" s="3">
        <v>1</v>
      </c>
    </row>
    <row r="3552" spans="1:9" ht="45" x14ac:dyDescent="0.25">
      <c r="A3552" s="602"/>
      <c r="B3552" s="589"/>
      <c r="C3552" s="119" t="s">
        <v>1921</v>
      </c>
      <c r="D3552" s="120" t="s">
        <v>1922</v>
      </c>
      <c r="E3552" s="10" t="s">
        <v>126</v>
      </c>
      <c r="F3552" s="10" t="s">
        <v>121</v>
      </c>
      <c r="G3552" s="3">
        <v>600000</v>
      </c>
      <c r="H3552" s="3">
        <v>600000</v>
      </c>
      <c r="I3552" s="3">
        <v>1</v>
      </c>
    </row>
    <row r="3553" spans="1:9" ht="30" x14ac:dyDescent="0.25">
      <c r="A3553" s="602"/>
      <c r="B3553" s="589"/>
      <c r="C3553" s="119" t="s">
        <v>1923</v>
      </c>
      <c r="D3553" s="120" t="s">
        <v>1924</v>
      </c>
      <c r="E3553" s="10" t="s">
        <v>126</v>
      </c>
      <c r="F3553" s="10" t="s">
        <v>121</v>
      </c>
      <c r="G3553" s="3">
        <v>500000</v>
      </c>
      <c r="H3553" s="3">
        <v>500000</v>
      </c>
      <c r="I3553" s="3">
        <v>1</v>
      </c>
    </row>
    <row r="3554" spans="1:9" ht="30" x14ac:dyDescent="0.25">
      <c r="A3554" s="602"/>
      <c r="B3554" s="589"/>
      <c r="C3554" s="119" t="s">
        <v>1925</v>
      </c>
      <c r="D3554" s="120" t="s">
        <v>1926</v>
      </c>
      <c r="E3554" s="10" t="s">
        <v>126</v>
      </c>
      <c r="F3554" s="10" t="s">
        <v>121</v>
      </c>
      <c r="G3554" s="3">
        <v>450000</v>
      </c>
      <c r="H3554" s="3">
        <v>450000</v>
      </c>
      <c r="I3554" s="3">
        <v>1</v>
      </c>
    </row>
    <row r="3555" spans="1:9" ht="30" x14ac:dyDescent="0.25">
      <c r="A3555" s="602"/>
      <c r="B3555" s="589"/>
      <c r="C3555" s="119" t="s">
        <v>1927</v>
      </c>
      <c r="D3555" s="120" t="s">
        <v>1928</v>
      </c>
      <c r="E3555" s="10" t="s">
        <v>126</v>
      </c>
      <c r="F3555" s="10" t="s">
        <v>121</v>
      </c>
      <c r="G3555" s="3">
        <v>350000</v>
      </c>
      <c r="H3555" s="3">
        <v>350000</v>
      </c>
      <c r="I3555" s="3">
        <v>1</v>
      </c>
    </row>
    <row r="3556" spans="1:9" s="8" customFormat="1" ht="45" x14ac:dyDescent="0.25">
      <c r="A3556" s="602"/>
      <c r="B3556" s="589"/>
      <c r="C3556" s="124">
        <v>50311120</v>
      </c>
      <c r="D3556" s="129" t="s">
        <v>509</v>
      </c>
      <c r="E3556" s="6" t="s">
        <v>126</v>
      </c>
      <c r="F3556" s="6" t="s">
        <v>121</v>
      </c>
      <c r="G3556" s="7">
        <v>1700000</v>
      </c>
      <c r="H3556" s="7">
        <v>1700000</v>
      </c>
      <c r="I3556" s="7">
        <v>1</v>
      </c>
    </row>
    <row r="3557" spans="1:9" s="8" customFormat="1" ht="45" x14ac:dyDescent="0.25">
      <c r="A3557" s="602"/>
      <c r="B3557" s="589"/>
      <c r="C3557" s="119" t="s">
        <v>5974</v>
      </c>
      <c r="D3557" s="120" t="s">
        <v>5975</v>
      </c>
      <c r="E3557" s="120" t="s">
        <v>126</v>
      </c>
      <c r="F3557" s="120" t="s">
        <v>121</v>
      </c>
      <c r="G3557" s="340">
        <v>350</v>
      </c>
      <c r="H3557" s="340">
        <v>350</v>
      </c>
      <c r="I3557" s="3">
        <v>1</v>
      </c>
    </row>
    <row r="3558" spans="1:9" s="8" customFormat="1" ht="30" x14ac:dyDescent="0.25">
      <c r="A3558" s="602"/>
      <c r="B3558" s="589"/>
      <c r="C3558" s="119" t="s">
        <v>5976</v>
      </c>
      <c r="D3558" s="120" t="s">
        <v>5977</v>
      </c>
      <c r="E3558" s="120" t="s">
        <v>126</v>
      </c>
      <c r="F3558" s="120" t="s">
        <v>121</v>
      </c>
      <c r="G3558" s="340">
        <v>100</v>
      </c>
      <c r="H3558" s="340">
        <v>100</v>
      </c>
      <c r="I3558" s="3">
        <v>1</v>
      </c>
    </row>
    <row r="3559" spans="1:9" s="8" customFormat="1" ht="30" x14ac:dyDescent="0.25">
      <c r="A3559" s="602"/>
      <c r="B3559" s="589"/>
      <c r="C3559" s="119" t="s">
        <v>5978</v>
      </c>
      <c r="D3559" s="120" t="s">
        <v>5979</v>
      </c>
      <c r="E3559" s="120" t="s">
        <v>126</v>
      </c>
      <c r="F3559" s="120" t="s">
        <v>121</v>
      </c>
      <c r="G3559" s="340">
        <v>256</v>
      </c>
      <c r="H3559" s="340">
        <v>256</v>
      </c>
      <c r="I3559" s="3">
        <v>1</v>
      </c>
    </row>
    <row r="3560" spans="1:9" s="8" customFormat="1" ht="30" x14ac:dyDescent="0.25">
      <c r="A3560" s="602"/>
      <c r="B3560" s="589"/>
      <c r="C3560" s="119" t="s">
        <v>5980</v>
      </c>
      <c r="D3560" s="120" t="s">
        <v>5981</v>
      </c>
      <c r="E3560" s="120" t="s">
        <v>126</v>
      </c>
      <c r="F3560" s="120" t="s">
        <v>121</v>
      </c>
      <c r="G3560" s="340">
        <v>340</v>
      </c>
      <c r="H3560" s="340">
        <v>340</v>
      </c>
      <c r="I3560" s="3">
        <v>1</v>
      </c>
    </row>
    <row r="3561" spans="1:9" s="8" customFormat="1" ht="45" x14ac:dyDescent="0.25">
      <c r="A3561" s="602"/>
      <c r="B3561" s="589"/>
      <c r="C3561" s="119" t="s">
        <v>5982</v>
      </c>
      <c r="D3561" s="120" t="s">
        <v>5983</v>
      </c>
      <c r="E3561" s="120" t="s">
        <v>126</v>
      </c>
      <c r="F3561" s="120" t="s">
        <v>121</v>
      </c>
      <c r="G3561" s="340">
        <v>800</v>
      </c>
      <c r="H3561" s="340">
        <v>800</v>
      </c>
      <c r="I3561" s="3">
        <v>1</v>
      </c>
    </row>
    <row r="3562" spans="1:9" s="8" customFormat="1" ht="45" x14ac:dyDescent="0.25">
      <c r="A3562" s="602"/>
      <c r="B3562" s="589"/>
      <c r="C3562" s="119" t="s">
        <v>5984</v>
      </c>
      <c r="D3562" s="120" t="s">
        <v>5983</v>
      </c>
      <c r="E3562" s="120" t="s">
        <v>126</v>
      </c>
      <c r="F3562" s="120" t="s">
        <v>121</v>
      </c>
      <c r="G3562" s="340">
        <v>250</v>
      </c>
      <c r="H3562" s="340">
        <v>250</v>
      </c>
      <c r="I3562" s="3">
        <v>1</v>
      </c>
    </row>
    <row r="3563" spans="1:9" s="8" customFormat="1" ht="45" x14ac:dyDescent="0.25">
      <c r="A3563" s="602"/>
      <c r="B3563" s="589"/>
      <c r="C3563" s="119" t="s">
        <v>5985</v>
      </c>
      <c r="D3563" s="120" t="s">
        <v>5983</v>
      </c>
      <c r="E3563" s="120" t="s">
        <v>126</v>
      </c>
      <c r="F3563" s="120" t="s">
        <v>121</v>
      </c>
      <c r="G3563" s="340">
        <v>200</v>
      </c>
      <c r="H3563" s="340">
        <v>200</v>
      </c>
      <c r="I3563" s="3">
        <v>1</v>
      </c>
    </row>
    <row r="3564" spans="1:9" s="8" customFormat="1" ht="30" x14ac:dyDescent="0.25">
      <c r="A3564" s="602"/>
      <c r="B3564" s="589"/>
      <c r="C3564" s="119" t="s">
        <v>5986</v>
      </c>
      <c r="D3564" s="120" t="s">
        <v>5987</v>
      </c>
      <c r="E3564" s="120" t="s">
        <v>120</v>
      </c>
      <c r="F3564" s="120" t="s">
        <v>121</v>
      </c>
      <c r="G3564" s="340">
        <v>504</v>
      </c>
      <c r="H3564" s="340">
        <v>504</v>
      </c>
      <c r="I3564" s="3">
        <v>1</v>
      </c>
    </row>
    <row r="3565" spans="1:9" s="8" customFormat="1" ht="45" x14ac:dyDescent="0.25">
      <c r="A3565" s="602"/>
      <c r="B3565" s="589"/>
      <c r="C3565" s="119" t="s">
        <v>5988</v>
      </c>
      <c r="D3565" s="120" t="s">
        <v>5975</v>
      </c>
      <c r="E3565" s="120" t="s">
        <v>126</v>
      </c>
      <c r="F3565" s="120" t="s">
        <v>121</v>
      </c>
      <c r="G3565" s="340">
        <v>2000</v>
      </c>
      <c r="H3565" s="340">
        <v>2000</v>
      </c>
      <c r="I3565" s="3">
        <v>1</v>
      </c>
    </row>
    <row r="3566" spans="1:9" s="8" customFormat="1" ht="45" x14ac:dyDescent="0.25">
      <c r="A3566" s="602"/>
      <c r="B3566" s="589"/>
      <c r="C3566" s="119" t="s">
        <v>5973</v>
      </c>
      <c r="D3566" s="120" t="s">
        <v>509</v>
      </c>
      <c r="E3566" s="120" t="s">
        <v>126</v>
      </c>
      <c r="F3566" s="120" t="s">
        <v>121</v>
      </c>
      <c r="G3566" s="119">
        <v>500000</v>
      </c>
      <c r="H3566" s="119">
        <v>500000</v>
      </c>
      <c r="I3566" s="3">
        <v>1</v>
      </c>
    </row>
    <row r="3567" spans="1:9" s="8" customFormat="1" ht="60" x14ac:dyDescent="0.25">
      <c r="A3567" s="602"/>
      <c r="B3567" s="589"/>
      <c r="C3567" s="124">
        <v>50311120</v>
      </c>
      <c r="D3567" s="129" t="s">
        <v>1929</v>
      </c>
      <c r="E3567" s="6" t="s">
        <v>126</v>
      </c>
      <c r="F3567" s="6" t="s">
        <v>121</v>
      </c>
      <c r="G3567" s="7">
        <v>225000</v>
      </c>
      <c r="H3567" s="7">
        <v>225000</v>
      </c>
      <c r="I3567" s="7">
        <v>1</v>
      </c>
    </row>
    <row r="3568" spans="1:9" s="8" customFormat="1" ht="30" x14ac:dyDescent="0.25">
      <c r="A3568" s="602"/>
      <c r="B3568" s="589"/>
      <c r="C3568" s="124">
        <v>50311240</v>
      </c>
      <c r="D3568" s="129" t="s">
        <v>768</v>
      </c>
      <c r="E3568" s="6" t="s">
        <v>126</v>
      </c>
      <c r="F3568" s="6" t="s">
        <v>121</v>
      </c>
      <c r="G3568" s="7">
        <v>75000</v>
      </c>
      <c r="H3568" s="7">
        <v>75000</v>
      </c>
      <c r="I3568" s="7">
        <v>1</v>
      </c>
    </row>
    <row r="3569" spans="1:9" s="8" customFormat="1" ht="75" x14ac:dyDescent="0.25">
      <c r="A3569" s="602"/>
      <c r="B3569" s="589"/>
      <c r="C3569" s="124">
        <v>50531200</v>
      </c>
      <c r="D3569" s="129" t="s">
        <v>1930</v>
      </c>
      <c r="E3569" s="6" t="s">
        <v>126</v>
      </c>
      <c r="F3569" s="6" t="s">
        <v>121</v>
      </c>
      <c r="G3569" s="7">
        <v>600000</v>
      </c>
      <c r="H3569" s="7">
        <v>600000</v>
      </c>
      <c r="I3569" s="7">
        <v>1</v>
      </c>
    </row>
    <row r="3570" spans="1:9" s="8" customFormat="1" ht="60" x14ac:dyDescent="0.25">
      <c r="A3570" s="602"/>
      <c r="B3570" s="589"/>
      <c r="C3570" s="124">
        <v>50531200</v>
      </c>
      <c r="D3570" s="129" t="s">
        <v>1931</v>
      </c>
      <c r="E3570" s="6" t="s">
        <v>126</v>
      </c>
      <c r="F3570" s="6" t="s">
        <v>121</v>
      </c>
      <c r="G3570" s="7">
        <v>220000</v>
      </c>
      <c r="H3570" s="7">
        <v>220000</v>
      </c>
      <c r="I3570" s="7">
        <v>1</v>
      </c>
    </row>
    <row r="3571" spans="1:9" s="8" customFormat="1" ht="60" x14ac:dyDescent="0.25">
      <c r="A3571" s="602"/>
      <c r="B3571" s="589"/>
      <c r="C3571" s="124">
        <v>50531200</v>
      </c>
      <c r="D3571" s="129" t="s">
        <v>1932</v>
      </c>
      <c r="E3571" s="6" t="s">
        <v>126</v>
      </c>
      <c r="F3571" s="6" t="s">
        <v>121</v>
      </c>
      <c r="G3571" s="7">
        <v>180000</v>
      </c>
      <c r="H3571" s="7">
        <v>180000</v>
      </c>
      <c r="I3571" s="7">
        <v>1</v>
      </c>
    </row>
    <row r="3572" spans="1:9" s="8" customFormat="1" ht="75" x14ac:dyDescent="0.25">
      <c r="A3572" s="602"/>
      <c r="B3572" s="589"/>
      <c r="C3572" s="124">
        <v>50531200</v>
      </c>
      <c r="D3572" s="129" t="s">
        <v>1933</v>
      </c>
      <c r="E3572" s="6" t="s">
        <v>126</v>
      </c>
      <c r="F3572" s="6" t="s">
        <v>121</v>
      </c>
      <c r="G3572" s="7">
        <v>500000</v>
      </c>
      <c r="H3572" s="7">
        <v>500000</v>
      </c>
      <c r="I3572" s="7">
        <v>1</v>
      </c>
    </row>
    <row r="3573" spans="1:9" s="8" customFormat="1" ht="90" x14ac:dyDescent="0.25">
      <c r="A3573" s="602"/>
      <c r="B3573" s="589"/>
      <c r="C3573" s="124">
        <v>50531200</v>
      </c>
      <c r="D3573" s="129" t="s">
        <v>1934</v>
      </c>
      <c r="E3573" s="6" t="s">
        <v>126</v>
      </c>
      <c r="F3573" s="6" t="s">
        <v>121</v>
      </c>
      <c r="G3573" s="7">
        <v>500000</v>
      </c>
      <c r="H3573" s="7">
        <v>500000</v>
      </c>
      <c r="I3573" s="7">
        <v>1</v>
      </c>
    </row>
    <row r="3574" spans="1:9" s="8" customFormat="1" ht="30" x14ac:dyDescent="0.25">
      <c r="A3574" s="602"/>
      <c r="B3574" s="589"/>
      <c r="C3574" s="119" t="s">
        <v>6354</v>
      </c>
      <c r="D3574" s="119" t="s">
        <v>6355</v>
      </c>
      <c r="E3574" s="119" t="s">
        <v>120</v>
      </c>
      <c r="F3574" s="119" t="s">
        <v>121</v>
      </c>
      <c r="G3574" s="340">
        <v>3000</v>
      </c>
      <c r="H3574" s="340">
        <v>3000</v>
      </c>
      <c r="I3574" s="32">
        <v>1</v>
      </c>
    </row>
    <row r="3575" spans="1:9" s="8" customFormat="1" x14ac:dyDescent="0.25">
      <c r="A3575" s="602"/>
      <c r="B3575" s="589"/>
    </row>
    <row r="3576" spans="1:9" x14ac:dyDescent="0.25">
      <c r="A3576" s="602"/>
      <c r="B3576" s="708" t="s">
        <v>513</v>
      </c>
      <c r="C3576" s="708"/>
      <c r="D3576" s="708"/>
      <c r="E3576" s="708"/>
      <c r="F3576" s="708"/>
      <c r="G3576" s="708"/>
      <c r="H3576" s="30">
        <v>35000000</v>
      </c>
      <c r="I3576" s="30"/>
    </row>
    <row r="3577" spans="1:9" x14ac:dyDescent="0.25">
      <c r="A3577" s="602"/>
      <c r="B3577" s="551" t="s">
        <v>154</v>
      </c>
      <c r="C3577" s="551"/>
      <c r="D3577" s="551"/>
      <c r="E3577" s="551"/>
      <c r="F3577" s="551"/>
      <c r="G3577" s="551"/>
      <c r="H3577" s="75">
        <v>34094200</v>
      </c>
      <c r="I3577" s="75"/>
    </row>
    <row r="3578" spans="1:9" s="8" customFormat="1" ht="45" x14ac:dyDescent="0.25">
      <c r="A3578" s="602"/>
      <c r="B3578" s="6">
        <v>5113</v>
      </c>
      <c r="C3578" s="124">
        <v>45611300</v>
      </c>
      <c r="D3578" s="129" t="s">
        <v>1935</v>
      </c>
      <c r="E3578" s="6" t="s">
        <v>126</v>
      </c>
      <c r="F3578" s="6" t="s">
        <v>121</v>
      </c>
      <c r="G3578" s="7">
        <v>34094200</v>
      </c>
      <c r="H3578" s="7">
        <v>34094200</v>
      </c>
      <c r="I3578" s="7">
        <v>1</v>
      </c>
    </row>
    <row r="3579" spans="1:9" x14ac:dyDescent="0.25">
      <c r="A3579" s="602"/>
      <c r="B3579" s="551" t="s">
        <v>118</v>
      </c>
      <c r="C3579" s="551"/>
      <c r="D3579" s="551"/>
      <c r="E3579" s="551"/>
      <c r="F3579" s="551"/>
      <c r="G3579" s="551"/>
      <c r="H3579" s="75">
        <v>905800</v>
      </c>
      <c r="I3579" s="75"/>
    </row>
    <row r="3580" spans="1:9" s="8" customFormat="1" ht="30" x14ac:dyDescent="0.25">
      <c r="A3580" s="602"/>
      <c r="B3580" s="670">
        <v>5113</v>
      </c>
      <c r="C3580" s="124">
        <v>71351540</v>
      </c>
      <c r="D3580" s="129" t="s">
        <v>168</v>
      </c>
      <c r="E3580" s="6" t="s">
        <v>172</v>
      </c>
      <c r="F3580" s="6" t="s">
        <v>121</v>
      </c>
      <c r="G3580" s="7">
        <v>700000</v>
      </c>
      <c r="H3580" s="7">
        <v>700000</v>
      </c>
      <c r="I3580" s="7">
        <v>1</v>
      </c>
    </row>
    <row r="3581" spans="1:9" s="8" customFormat="1" ht="30" x14ac:dyDescent="0.25">
      <c r="A3581" s="602"/>
      <c r="B3581" s="670"/>
      <c r="C3581" s="124">
        <v>98111140</v>
      </c>
      <c r="D3581" s="129" t="s">
        <v>532</v>
      </c>
      <c r="E3581" s="6" t="s">
        <v>120</v>
      </c>
      <c r="F3581" s="6" t="s">
        <v>121</v>
      </c>
      <c r="G3581" s="7">
        <v>205800</v>
      </c>
      <c r="H3581" s="7">
        <v>205800</v>
      </c>
      <c r="I3581" s="7">
        <v>1</v>
      </c>
    </row>
    <row r="3582" spans="1:9" x14ac:dyDescent="0.25">
      <c r="A3582" s="602"/>
      <c r="B3582" s="708" t="s">
        <v>517</v>
      </c>
      <c r="C3582" s="708"/>
      <c r="D3582" s="708"/>
      <c r="E3582" s="708"/>
      <c r="F3582" s="708"/>
      <c r="G3582" s="708"/>
      <c r="H3582" s="30">
        <v>799600</v>
      </c>
      <c r="I3582" s="30"/>
    </row>
    <row r="3583" spans="1:9" x14ac:dyDescent="0.25">
      <c r="A3583" s="602"/>
      <c r="B3583" s="551" t="s">
        <v>118</v>
      </c>
      <c r="C3583" s="551"/>
      <c r="D3583" s="551"/>
      <c r="E3583" s="551"/>
      <c r="F3583" s="551"/>
      <c r="G3583" s="551"/>
      <c r="H3583" s="75">
        <v>799600</v>
      </c>
      <c r="I3583" s="75"/>
    </row>
    <row r="3584" spans="1:9" s="8" customFormat="1" ht="30" x14ac:dyDescent="0.25">
      <c r="A3584" s="602"/>
      <c r="B3584" s="6">
        <v>4861</v>
      </c>
      <c r="C3584" s="124">
        <v>79951100</v>
      </c>
      <c r="D3584" s="129" t="s">
        <v>633</v>
      </c>
      <c r="E3584" s="6" t="s">
        <v>126</v>
      </c>
      <c r="F3584" s="6" t="s">
        <v>121</v>
      </c>
      <c r="G3584" s="7">
        <v>799600</v>
      </c>
      <c r="H3584" s="7">
        <v>799600</v>
      </c>
      <c r="I3584" s="7">
        <v>1</v>
      </c>
    </row>
    <row r="3585" spans="1:9" x14ac:dyDescent="0.25">
      <c r="A3585" s="602"/>
      <c r="B3585" s="708" t="s">
        <v>153</v>
      </c>
      <c r="C3585" s="708"/>
      <c r="D3585" s="708"/>
      <c r="E3585" s="708"/>
      <c r="F3585" s="708"/>
      <c r="G3585" s="708"/>
      <c r="H3585" s="30">
        <v>7470000</v>
      </c>
      <c r="I3585" s="30"/>
    </row>
    <row r="3586" spans="1:9" x14ac:dyDescent="0.25">
      <c r="A3586" s="602"/>
      <c r="B3586" s="551" t="s">
        <v>154</v>
      </c>
      <c r="C3586" s="551"/>
      <c r="D3586" s="551"/>
      <c r="E3586" s="551"/>
      <c r="F3586" s="551"/>
      <c r="G3586" s="551"/>
      <c r="H3586" s="75">
        <v>6270000</v>
      </c>
      <c r="I3586" s="75"/>
    </row>
    <row r="3587" spans="1:9" ht="30" x14ac:dyDescent="0.25">
      <c r="A3587" s="602"/>
      <c r="B3587" s="557">
        <v>5134</v>
      </c>
      <c r="C3587" s="119" t="s">
        <v>6356</v>
      </c>
      <c r="D3587" s="119" t="s">
        <v>519</v>
      </c>
      <c r="E3587" s="386" t="s">
        <v>520</v>
      </c>
      <c r="F3587" s="386" t="s">
        <v>121</v>
      </c>
      <c r="G3587" s="370">
        <v>500000</v>
      </c>
      <c r="H3587" s="370">
        <v>500000</v>
      </c>
      <c r="I3587" s="389">
        <v>1</v>
      </c>
    </row>
    <row r="3588" spans="1:9" ht="45" x14ac:dyDescent="0.25">
      <c r="A3588" s="602"/>
      <c r="B3588" s="558"/>
      <c r="C3588" s="119" t="s">
        <v>1936</v>
      </c>
      <c r="D3588" s="149" t="s">
        <v>1937</v>
      </c>
      <c r="E3588" s="407" t="s">
        <v>520</v>
      </c>
      <c r="F3588" s="10" t="s">
        <v>121</v>
      </c>
      <c r="G3588" s="3">
        <v>1295000</v>
      </c>
      <c r="H3588" s="3">
        <v>1295000</v>
      </c>
      <c r="I3588" s="3">
        <v>1</v>
      </c>
    </row>
    <row r="3589" spans="1:9" ht="45" x14ac:dyDescent="0.25">
      <c r="A3589" s="602"/>
      <c r="B3589" s="558"/>
      <c r="C3589" s="119" t="s">
        <v>1938</v>
      </c>
      <c r="D3589" s="120" t="s">
        <v>1939</v>
      </c>
      <c r="E3589" s="407" t="s">
        <v>520</v>
      </c>
      <c r="F3589" s="10" t="s">
        <v>121</v>
      </c>
      <c r="G3589" s="3">
        <v>60000</v>
      </c>
      <c r="H3589" s="3">
        <v>60000</v>
      </c>
      <c r="I3589" s="3">
        <v>1</v>
      </c>
    </row>
    <row r="3590" spans="1:9" ht="45" x14ac:dyDescent="0.25">
      <c r="A3590" s="602"/>
      <c r="B3590" s="558"/>
      <c r="C3590" s="119" t="s">
        <v>1940</v>
      </c>
      <c r="D3590" s="120" t="s">
        <v>1941</v>
      </c>
      <c r="E3590" s="407" t="s">
        <v>520</v>
      </c>
      <c r="F3590" s="10" t="s">
        <v>121</v>
      </c>
      <c r="G3590" s="3">
        <v>180000</v>
      </c>
      <c r="H3590" s="3">
        <v>180000</v>
      </c>
      <c r="I3590" s="3">
        <v>1</v>
      </c>
    </row>
    <row r="3591" spans="1:9" ht="45" x14ac:dyDescent="0.25">
      <c r="A3591" s="602"/>
      <c r="B3591" s="558"/>
      <c r="C3591" s="119" t="s">
        <v>1942</v>
      </c>
      <c r="D3591" s="120" t="s">
        <v>1943</v>
      </c>
      <c r="E3591" s="407" t="s">
        <v>520</v>
      </c>
      <c r="F3591" s="10" t="s">
        <v>121</v>
      </c>
      <c r="G3591" s="3">
        <v>45000</v>
      </c>
      <c r="H3591" s="3">
        <v>45000</v>
      </c>
      <c r="I3591" s="3">
        <v>1</v>
      </c>
    </row>
    <row r="3592" spans="1:9" ht="45" x14ac:dyDescent="0.25">
      <c r="A3592" s="602"/>
      <c r="B3592" s="558"/>
      <c r="C3592" s="119" t="s">
        <v>1944</v>
      </c>
      <c r="D3592" s="120" t="s">
        <v>1945</v>
      </c>
      <c r="E3592" s="407" t="s">
        <v>520</v>
      </c>
      <c r="F3592" s="10" t="s">
        <v>121</v>
      </c>
      <c r="G3592" s="3">
        <v>180000</v>
      </c>
      <c r="H3592" s="3">
        <v>180000</v>
      </c>
      <c r="I3592" s="3">
        <v>1</v>
      </c>
    </row>
    <row r="3593" spans="1:9" ht="45" x14ac:dyDescent="0.25">
      <c r="A3593" s="602"/>
      <c r="B3593" s="558"/>
      <c r="C3593" s="119" t="s">
        <v>1946</v>
      </c>
      <c r="D3593" s="120" t="s">
        <v>1947</v>
      </c>
      <c r="E3593" s="407" t="s">
        <v>520</v>
      </c>
      <c r="F3593" s="10" t="s">
        <v>121</v>
      </c>
      <c r="G3593" s="3">
        <v>300000</v>
      </c>
      <c r="H3593" s="3">
        <v>300000</v>
      </c>
      <c r="I3593" s="3">
        <v>1</v>
      </c>
    </row>
    <row r="3594" spans="1:9" ht="45" x14ac:dyDescent="0.25">
      <c r="A3594" s="602"/>
      <c r="B3594" s="558"/>
      <c r="C3594" s="119" t="s">
        <v>1948</v>
      </c>
      <c r="D3594" s="120" t="s">
        <v>1949</v>
      </c>
      <c r="E3594" s="407" t="s">
        <v>520</v>
      </c>
      <c r="F3594" s="10" t="s">
        <v>121</v>
      </c>
      <c r="G3594" s="3">
        <v>180000</v>
      </c>
      <c r="H3594" s="3">
        <v>180000</v>
      </c>
      <c r="I3594" s="3">
        <v>1</v>
      </c>
    </row>
    <row r="3595" spans="1:9" ht="45" x14ac:dyDescent="0.25">
      <c r="A3595" s="602"/>
      <c r="B3595" s="558"/>
      <c r="C3595" s="119" t="s">
        <v>1950</v>
      </c>
      <c r="D3595" s="120" t="s">
        <v>1951</v>
      </c>
      <c r="E3595" s="10" t="s">
        <v>149</v>
      </c>
      <c r="F3595" s="10" t="s">
        <v>121</v>
      </c>
      <c r="G3595" s="3">
        <v>60000</v>
      </c>
      <c r="H3595" s="3">
        <v>60000</v>
      </c>
      <c r="I3595" s="3">
        <v>1</v>
      </c>
    </row>
    <row r="3596" spans="1:9" ht="45" x14ac:dyDescent="0.25">
      <c r="A3596" s="602"/>
      <c r="B3596" s="558"/>
      <c r="C3596" s="119" t="s">
        <v>1952</v>
      </c>
      <c r="D3596" s="120" t="s">
        <v>1953</v>
      </c>
      <c r="E3596" s="10" t="s">
        <v>149</v>
      </c>
      <c r="F3596" s="10" t="s">
        <v>121</v>
      </c>
      <c r="G3596" s="3">
        <v>90000</v>
      </c>
      <c r="H3596" s="3">
        <v>90000</v>
      </c>
      <c r="I3596" s="3">
        <v>1</v>
      </c>
    </row>
    <row r="3597" spans="1:9" ht="45" x14ac:dyDescent="0.25">
      <c r="A3597" s="602"/>
      <c r="B3597" s="558"/>
      <c r="C3597" s="119" t="s">
        <v>1954</v>
      </c>
      <c r="D3597" s="120" t="s">
        <v>1955</v>
      </c>
      <c r="E3597" s="10" t="s">
        <v>149</v>
      </c>
      <c r="F3597" s="10" t="s">
        <v>121</v>
      </c>
      <c r="G3597" s="3">
        <v>180000</v>
      </c>
      <c r="H3597" s="3">
        <v>180000</v>
      </c>
      <c r="I3597" s="3">
        <v>1</v>
      </c>
    </row>
    <row r="3598" spans="1:9" ht="60" x14ac:dyDescent="0.25">
      <c r="A3598" s="602"/>
      <c r="B3598" s="558"/>
      <c r="C3598" s="119" t="s">
        <v>1956</v>
      </c>
      <c r="D3598" s="120" t="s">
        <v>1957</v>
      </c>
      <c r="E3598" s="10" t="s">
        <v>149</v>
      </c>
      <c r="F3598" s="10" t="s">
        <v>121</v>
      </c>
      <c r="G3598" s="3">
        <v>45000</v>
      </c>
      <c r="H3598" s="3">
        <v>45000</v>
      </c>
      <c r="I3598" s="3">
        <v>1</v>
      </c>
    </row>
    <row r="3599" spans="1:9" ht="45" x14ac:dyDescent="0.25">
      <c r="A3599" s="602"/>
      <c r="B3599" s="558"/>
      <c r="C3599" s="119" t="s">
        <v>1958</v>
      </c>
      <c r="D3599" s="120" t="s">
        <v>1959</v>
      </c>
      <c r="E3599" s="10" t="s">
        <v>149</v>
      </c>
      <c r="F3599" s="10" t="s">
        <v>121</v>
      </c>
      <c r="G3599" s="3">
        <v>150000</v>
      </c>
      <c r="H3599" s="3">
        <v>150000</v>
      </c>
      <c r="I3599" s="3">
        <v>1</v>
      </c>
    </row>
    <row r="3600" spans="1:9" ht="45" x14ac:dyDescent="0.25">
      <c r="A3600" s="602"/>
      <c r="B3600" s="558"/>
      <c r="C3600" s="119" t="s">
        <v>1960</v>
      </c>
      <c r="D3600" s="120" t="s">
        <v>1961</v>
      </c>
      <c r="E3600" s="10" t="s">
        <v>149</v>
      </c>
      <c r="F3600" s="10" t="s">
        <v>121</v>
      </c>
      <c r="G3600" s="3">
        <v>75000</v>
      </c>
      <c r="H3600" s="3">
        <v>75000</v>
      </c>
      <c r="I3600" s="3">
        <v>1</v>
      </c>
    </row>
    <row r="3601" spans="1:9" ht="45" x14ac:dyDescent="0.25">
      <c r="A3601" s="602"/>
      <c r="B3601" s="558"/>
      <c r="C3601" s="119" t="s">
        <v>1962</v>
      </c>
      <c r="D3601" s="120" t="s">
        <v>1963</v>
      </c>
      <c r="E3601" s="10" t="s">
        <v>149</v>
      </c>
      <c r="F3601" s="10" t="s">
        <v>121</v>
      </c>
      <c r="G3601" s="3">
        <v>90000</v>
      </c>
      <c r="H3601" s="3">
        <v>90000</v>
      </c>
      <c r="I3601" s="3">
        <v>1</v>
      </c>
    </row>
    <row r="3602" spans="1:9" ht="45" x14ac:dyDescent="0.25">
      <c r="A3602" s="602"/>
      <c r="B3602" s="558"/>
      <c r="C3602" s="119" t="s">
        <v>1964</v>
      </c>
      <c r="D3602" s="120" t="s">
        <v>1965</v>
      </c>
      <c r="E3602" s="10" t="s">
        <v>149</v>
      </c>
      <c r="F3602" s="10" t="s">
        <v>121</v>
      </c>
      <c r="G3602" s="3">
        <v>90000</v>
      </c>
      <c r="H3602" s="3">
        <v>90000</v>
      </c>
      <c r="I3602" s="3">
        <v>1</v>
      </c>
    </row>
    <row r="3603" spans="1:9" ht="45" x14ac:dyDescent="0.25">
      <c r="A3603" s="602"/>
      <c r="B3603" s="558"/>
      <c r="C3603" s="119" t="s">
        <v>1966</v>
      </c>
      <c r="D3603" s="120" t="s">
        <v>1967</v>
      </c>
      <c r="E3603" s="10" t="s">
        <v>149</v>
      </c>
      <c r="F3603" s="10" t="s">
        <v>121</v>
      </c>
      <c r="G3603" s="3">
        <v>45000</v>
      </c>
      <c r="H3603" s="3">
        <v>45000</v>
      </c>
      <c r="I3603" s="3">
        <v>1</v>
      </c>
    </row>
    <row r="3604" spans="1:9" ht="60" x14ac:dyDescent="0.25">
      <c r="A3604" s="602"/>
      <c r="B3604" s="558"/>
      <c r="C3604" s="119" t="s">
        <v>1968</v>
      </c>
      <c r="D3604" s="120" t="s">
        <v>1969</v>
      </c>
      <c r="E3604" s="10" t="s">
        <v>149</v>
      </c>
      <c r="F3604" s="10" t="s">
        <v>121</v>
      </c>
      <c r="G3604" s="3">
        <v>60000</v>
      </c>
      <c r="H3604" s="3">
        <v>60000</v>
      </c>
      <c r="I3604" s="3">
        <v>1</v>
      </c>
    </row>
    <row r="3605" spans="1:9" ht="45" x14ac:dyDescent="0.25">
      <c r="A3605" s="602"/>
      <c r="B3605" s="558"/>
      <c r="C3605" s="119" t="s">
        <v>1970</v>
      </c>
      <c r="D3605" s="120" t="s">
        <v>1971</v>
      </c>
      <c r="E3605" s="10" t="s">
        <v>149</v>
      </c>
      <c r="F3605" s="10" t="s">
        <v>121</v>
      </c>
      <c r="G3605" s="3">
        <v>45000</v>
      </c>
      <c r="H3605" s="3">
        <v>45000</v>
      </c>
      <c r="I3605" s="3">
        <v>1</v>
      </c>
    </row>
    <row r="3606" spans="1:9" ht="45" x14ac:dyDescent="0.25">
      <c r="A3606" s="602"/>
      <c r="B3606" s="558"/>
      <c r="C3606" s="119" t="s">
        <v>1972</v>
      </c>
      <c r="D3606" s="120" t="s">
        <v>1973</v>
      </c>
      <c r="E3606" s="10" t="s">
        <v>149</v>
      </c>
      <c r="F3606" s="10" t="s">
        <v>121</v>
      </c>
      <c r="G3606" s="3">
        <v>90000</v>
      </c>
      <c r="H3606" s="3">
        <v>90000</v>
      </c>
      <c r="I3606" s="3">
        <v>1</v>
      </c>
    </row>
    <row r="3607" spans="1:9" ht="45" x14ac:dyDescent="0.25">
      <c r="A3607" s="602"/>
      <c r="B3607" s="558"/>
      <c r="C3607" s="119" t="s">
        <v>1974</v>
      </c>
      <c r="D3607" s="120" t="s">
        <v>1975</v>
      </c>
      <c r="E3607" s="10" t="s">
        <v>149</v>
      </c>
      <c r="F3607" s="10" t="s">
        <v>121</v>
      </c>
      <c r="G3607" s="3">
        <v>120000</v>
      </c>
      <c r="H3607" s="3">
        <v>120000</v>
      </c>
      <c r="I3607" s="3">
        <v>1</v>
      </c>
    </row>
    <row r="3608" spans="1:9" ht="45" x14ac:dyDescent="0.25">
      <c r="A3608" s="602"/>
      <c r="B3608" s="558"/>
      <c r="C3608" s="119" t="s">
        <v>1976</v>
      </c>
      <c r="D3608" s="120" t="s">
        <v>1977</v>
      </c>
      <c r="E3608" s="10" t="s">
        <v>149</v>
      </c>
      <c r="F3608" s="10" t="s">
        <v>121</v>
      </c>
      <c r="G3608" s="3">
        <v>500000</v>
      </c>
      <c r="H3608" s="3">
        <v>500000</v>
      </c>
      <c r="I3608" s="3">
        <v>1</v>
      </c>
    </row>
    <row r="3609" spans="1:9" ht="45" x14ac:dyDescent="0.25">
      <c r="A3609" s="602"/>
      <c r="B3609" s="558"/>
      <c r="C3609" s="119" t="s">
        <v>1978</v>
      </c>
      <c r="D3609" s="120" t="s">
        <v>1979</v>
      </c>
      <c r="E3609" s="10" t="s">
        <v>149</v>
      </c>
      <c r="F3609" s="10" t="s">
        <v>121</v>
      </c>
      <c r="G3609" s="3">
        <v>350000</v>
      </c>
      <c r="H3609" s="3">
        <v>350000</v>
      </c>
      <c r="I3609" s="3">
        <v>1</v>
      </c>
    </row>
    <row r="3610" spans="1:9" ht="45" x14ac:dyDescent="0.25">
      <c r="A3610" s="602"/>
      <c r="B3610" s="558"/>
      <c r="C3610" s="119" t="s">
        <v>1980</v>
      </c>
      <c r="D3610" s="120" t="s">
        <v>1981</v>
      </c>
      <c r="E3610" s="10" t="s">
        <v>149</v>
      </c>
      <c r="F3610" s="10" t="s">
        <v>121</v>
      </c>
      <c r="G3610" s="3">
        <v>250000</v>
      </c>
      <c r="H3610" s="3">
        <v>250000</v>
      </c>
      <c r="I3610" s="3">
        <v>1</v>
      </c>
    </row>
    <row r="3611" spans="1:9" ht="45" x14ac:dyDescent="0.25">
      <c r="A3611" s="602"/>
      <c r="B3611" s="558"/>
      <c r="C3611" s="119" t="s">
        <v>1982</v>
      </c>
      <c r="D3611" s="120" t="s">
        <v>1983</v>
      </c>
      <c r="E3611" s="10" t="s">
        <v>149</v>
      </c>
      <c r="F3611" s="10" t="s">
        <v>121</v>
      </c>
      <c r="G3611" s="3">
        <v>250000</v>
      </c>
      <c r="H3611" s="3">
        <v>250000</v>
      </c>
      <c r="I3611" s="3">
        <v>1</v>
      </c>
    </row>
    <row r="3612" spans="1:9" ht="45" x14ac:dyDescent="0.25">
      <c r="A3612" s="602"/>
      <c r="B3612" s="558"/>
      <c r="C3612" s="119" t="s">
        <v>1984</v>
      </c>
      <c r="D3612" s="120" t="s">
        <v>1985</v>
      </c>
      <c r="E3612" s="10" t="s">
        <v>149</v>
      </c>
      <c r="F3612" s="10" t="s">
        <v>121</v>
      </c>
      <c r="G3612" s="3">
        <v>500000</v>
      </c>
      <c r="H3612" s="3">
        <v>500000</v>
      </c>
      <c r="I3612" s="3">
        <v>1</v>
      </c>
    </row>
    <row r="3613" spans="1:9" ht="45" x14ac:dyDescent="0.25">
      <c r="A3613" s="602"/>
      <c r="B3613" s="558"/>
      <c r="C3613" s="119" t="s">
        <v>1986</v>
      </c>
      <c r="D3613" s="120" t="s">
        <v>1987</v>
      </c>
      <c r="E3613" s="10" t="s">
        <v>149</v>
      </c>
      <c r="F3613" s="10" t="s">
        <v>121</v>
      </c>
      <c r="G3613" s="3">
        <v>500000</v>
      </c>
      <c r="H3613" s="3">
        <v>500000</v>
      </c>
      <c r="I3613" s="3">
        <v>1</v>
      </c>
    </row>
    <row r="3614" spans="1:9" ht="60" x14ac:dyDescent="0.25">
      <c r="A3614" s="602"/>
      <c r="B3614" s="558"/>
      <c r="C3614" s="119" t="s">
        <v>1988</v>
      </c>
      <c r="D3614" s="120" t="s">
        <v>1989</v>
      </c>
      <c r="E3614" s="10" t="s">
        <v>149</v>
      </c>
      <c r="F3614" s="10" t="s">
        <v>121</v>
      </c>
      <c r="G3614" s="3">
        <v>100000</v>
      </c>
      <c r="H3614" s="3">
        <v>100000</v>
      </c>
      <c r="I3614" s="3">
        <v>1</v>
      </c>
    </row>
    <row r="3615" spans="1:9" ht="45" x14ac:dyDescent="0.25">
      <c r="A3615" s="602"/>
      <c r="B3615" s="558"/>
      <c r="C3615" s="119" t="s">
        <v>1990</v>
      </c>
      <c r="D3615" s="120" t="s">
        <v>1991</v>
      </c>
      <c r="E3615" s="10" t="s">
        <v>149</v>
      </c>
      <c r="F3615" s="10" t="s">
        <v>121</v>
      </c>
      <c r="G3615" s="3">
        <v>80000</v>
      </c>
      <c r="H3615" s="3">
        <v>80000</v>
      </c>
      <c r="I3615" s="3">
        <v>1</v>
      </c>
    </row>
    <row r="3616" spans="1:9" ht="60" x14ac:dyDescent="0.25">
      <c r="A3616" s="602"/>
      <c r="B3616" s="558"/>
      <c r="C3616" s="119" t="s">
        <v>1992</v>
      </c>
      <c r="D3616" s="120" t="s">
        <v>1993</v>
      </c>
      <c r="E3616" s="10" t="s">
        <v>149</v>
      </c>
      <c r="F3616" s="10" t="s">
        <v>121</v>
      </c>
      <c r="G3616" s="3">
        <v>80000</v>
      </c>
      <c r="H3616" s="3">
        <v>80000</v>
      </c>
      <c r="I3616" s="3">
        <v>1</v>
      </c>
    </row>
    <row r="3617" spans="1:9" ht="60" x14ac:dyDescent="0.25">
      <c r="A3617" s="602"/>
      <c r="B3617" s="558"/>
      <c r="C3617" s="119" t="s">
        <v>1994</v>
      </c>
      <c r="D3617" s="120" t="s">
        <v>1995</v>
      </c>
      <c r="E3617" s="10" t="s">
        <v>149</v>
      </c>
      <c r="F3617" s="10" t="s">
        <v>121</v>
      </c>
      <c r="G3617" s="3">
        <v>80000</v>
      </c>
      <c r="H3617" s="3">
        <v>80000</v>
      </c>
      <c r="I3617" s="3">
        <v>1</v>
      </c>
    </row>
    <row r="3618" spans="1:9" ht="45" x14ac:dyDescent="0.25">
      <c r="A3618" s="602"/>
      <c r="B3618" s="558"/>
      <c r="C3618" s="119" t="s">
        <v>1996</v>
      </c>
      <c r="D3618" s="120" t="s">
        <v>1997</v>
      </c>
      <c r="E3618" s="10" t="s">
        <v>149</v>
      </c>
      <c r="F3618" s="10" t="s">
        <v>121</v>
      </c>
      <c r="G3618" s="3">
        <v>100000</v>
      </c>
      <c r="H3618" s="3">
        <v>100000</v>
      </c>
      <c r="I3618" s="3">
        <v>1</v>
      </c>
    </row>
    <row r="3619" spans="1:9" ht="60" x14ac:dyDescent="0.25">
      <c r="A3619" s="602"/>
      <c r="B3619" s="559"/>
      <c r="C3619" s="119" t="s">
        <v>1998</v>
      </c>
      <c r="D3619" s="120" t="s">
        <v>1999</v>
      </c>
      <c r="E3619" s="10" t="s">
        <v>149</v>
      </c>
      <c r="F3619" s="10" t="s">
        <v>121</v>
      </c>
      <c r="G3619" s="3">
        <v>100000</v>
      </c>
      <c r="H3619" s="3">
        <v>100000</v>
      </c>
      <c r="I3619" s="3">
        <v>1</v>
      </c>
    </row>
    <row r="3620" spans="1:9" ht="15" customHeight="1" x14ac:dyDescent="0.25">
      <c r="A3620" s="602"/>
      <c r="B3620" s="712" t="s">
        <v>118</v>
      </c>
      <c r="C3620" s="713"/>
      <c r="D3620" s="713"/>
      <c r="E3620" s="713"/>
      <c r="F3620" s="713"/>
      <c r="G3620" s="714"/>
      <c r="H3620" s="75">
        <f>H3623</f>
        <v>786500</v>
      </c>
      <c r="I3620" s="75"/>
    </row>
    <row r="3621" spans="1:9" ht="15" customHeight="1" x14ac:dyDescent="0.25">
      <c r="A3621" s="602"/>
      <c r="B3621" s="465"/>
      <c r="C3621" s="465"/>
      <c r="D3621" s="465"/>
      <c r="E3621" s="465"/>
      <c r="F3621" s="465"/>
      <c r="G3621" s="465"/>
      <c r="H3621" s="466"/>
      <c r="I3621" s="466"/>
    </row>
    <row r="3622" spans="1:9" ht="15" customHeight="1" x14ac:dyDescent="0.25">
      <c r="A3622" s="602"/>
      <c r="B3622" s="552">
        <v>5134</v>
      </c>
      <c r="C3622" s="120" t="s">
        <v>6639</v>
      </c>
      <c r="D3622" s="120" t="s">
        <v>164</v>
      </c>
      <c r="E3622" s="120" t="s">
        <v>126</v>
      </c>
      <c r="F3622" s="120" t="s">
        <v>121</v>
      </c>
      <c r="G3622" s="403">
        <v>786.5</v>
      </c>
      <c r="H3622" s="403">
        <v>786.5</v>
      </c>
      <c r="I3622" s="466">
        <v>1</v>
      </c>
    </row>
    <row r="3623" spans="1:9" x14ac:dyDescent="0.25">
      <c r="A3623" s="602"/>
      <c r="B3623" s="553"/>
      <c r="C3623" s="119" t="s">
        <v>5451</v>
      </c>
      <c r="D3623" s="120" t="s">
        <v>164</v>
      </c>
      <c r="E3623" s="10" t="s">
        <v>149</v>
      </c>
      <c r="F3623" s="10" t="s">
        <v>121</v>
      </c>
      <c r="G3623" s="3">
        <v>786500</v>
      </c>
      <c r="H3623" s="3">
        <v>786500</v>
      </c>
      <c r="I3623" s="3">
        <v>1</v>
      </c>
    </row>
    <row r="3624" spans="1:9" x14ac:dyDescent="0.25">
      <c r="A3624" s="602"/>
      <c r="B3624" s="708" t="s">
        <v>524</v>
      </c>
      <c r="C3624" s="708"/>
      <c r="D3624" s="708"/>
      <c r="E3624" s="708"/>
      <c r="F3624" s="708"/>
      <c r="G3624" s="708"/>
      <c r="H3624" s="30">
        <v>2000000</v>
      </c>
      <c r="I3624" s="30"/>
    </row>
    <row r="3625" spans="1:9" x14ac:dyDescent="0.25">
      <c r="A3625" s="602"/>
      <c r="B3625" s="551" t="s">
        <v>118</v>
      </c>
      <c r="C3625" s="551"/>
      <c r="D3625" s="551"/>
      <c r="E3625" s="551"/>
      <c r="F3625" s="551"/>
      <c r="G3625" s="551"/>
      <c r="H3625" s="75">
        <v>2000000</v>
      </c>
      <c r="I3625" s="75"/>
    </row>
    <row r="3626" spans="1:9" ht="60" x14ac:dyDescent="0.25">
      <c r="A3626" s="602"/>
      <c r="B3626" s="10">
        <v>4239</v>
      </c>
      <c r="C3626" s="119" t="s">
        <v>2000</v>
      </c>
      <c r="D3626" s="120" t="s">
        <v>778</v>
      </c>
      <c r="E3626" s="10" t="s">
        <v>14</v>
      </c>
      <c r="F3626" s="10" t="s">
        <v>121</v>
      </c>
      <c r="G3626" s="3">
        <v>2000000</v>
      </c>
      <c r="H3626" s="3">
        <v>2000000</v>
      </c>
      <c r="I3626" s="3">
        <v>1</v>
      </c>
    </row>
    <row r="3627" spans="1:9" x14ac:dyDescent="0.25">
      <c r="A3627" s="602"/>
      <c r="B3627" s="708" t="s">
        <v>165</v>
      </c>
      <c r="C3627" s="708"/>
      <c r="D3627" s="708"/>
      <c r="E3627" s="708"/>
      <c r="F3627" s="708"/>
      <c r="G3627" s="708"/>
      <c r="H3627" s="30">
        <v>101399800</v>
      </c>
      <c r="I3627" s="30"/>
    </row>
    <row r="3628" spans="1:9" x14ac:dyDescent="0.25">
      <c r="A3628" s="602"/>
      <c r="B3628" s="551" t="s">
        <v>154</v>
      </c>
      <c r="C3628" s="551"/>
      <c r="D3628" s="551"/>
      <c r="E3628" s="551"/>
      <c r="F3628" s="551"/>
      <c r="G3628" s="551"/>
      <c r="H3628" s="75">
        <v>99399800</v>
      </c>
      <c r="I3628" s="75"/>
    </row>
    <row r="3629" spans="1:9" ht="30" x14ac:dyDescent="0.25">
      <c r="A3629" s="602"/>
      <c r="B3629" s="10">
        <v>4251</v>
      </c>
      <c r="C3629" s="119" t="s">
        <v>2001</v>
      </c>
      <c r="D3629" s="120" t="s">
        <v>167</v>
      </c>
      <c r="E3629" s="10" t="s">
        <v>149</v>
      </c>
      <c r="F3629" s="10" t="s">
        <v>121</v>
      </c>
      <c r="G3629" s="3">
        <v>99399800</v>
      </c>
      <c r="H3629" s="3">
        <v>99399800</v>
      </c>
      <c r="I3629" s="3">
        <v>1</v>
      </c>
    </row>
    <row r="3630" spans="1:9" x14ac:dyDescent="0.25">
      <c r="A3630" s="602"/>
      <c r="B3630" s="551" t="s">
        <v>118</v>
      </c>
      <c r="C3630" s="551"/>
      <c r="D3630" s="551"/>
      <c r="E3630" s="551"/>
      <c r="F3630" s="551"/>
      <c r="G3630" s="551"/>
      <c r="H3630" s="75">
        <v>2000000</v>
      </c>
      <c r="I3630" s="75"/>
    </row>
    <row r="3631" spans="1:9" s="8" customFormat="1" ht="30" x14ac:dyDescent="0.25">
      <c r="A3631" s="602"/>
      <c r="B3631" s="6">
        <v>4251</v>
      </c>
      <c r="C3631" s="124">
        <v>71351540</v>
      </c>
      <c r="D3631" s="129" t="s">
        <v>168</v>
      </c>
      <c r="E3631" s="6" t="s">
        <v>520</v>
      </c>
      <c r="F3631" s="6" t="s">
        <v>121</v>
      </c>
      <c r="G3631" s="7">
        <v>2000000</v>
      </c>
      <c r="H3631" s="7">
        <v>2000000</v>
      </c>
      <c r="I3631" s="7">
        <v>1</v>
      </c>
    </row>
    <row r="3632" spans="1:9" x14ac:dyDescent="0.25">
      <c r="A3632" s="602"/>
      <c r="B3632" s="708" t="s">
        <v>169</v>
      </c>
      <c r="C3632" s="708"/>
      <c r="D3632" s="708"/>
      <c r="E3632" s="708"/>
      <c r="F3632" s="708"/>
      <c r="G3632" s="708"/>
      <c r="H3632" s="30">
        <v>8976000</v>
      </c>
      <c r="I3632" s="30"/>
    </row>
    <row r="3633" spans="1:9" x14ac:dyDescent="0.25">
      <c r="A3633" s="602"/>
      <c r="B3633" s="551" t="s">
        <v>154</v>
      </c>
      <c r="C3633" s="551"/>
      <c r="D3633" s="551"/>
      <c r="E3633" s="551"/>
      <c r="F3633" s="551"/>
      <c r="G3633" s="551"/>
      <c r="H3633" s="75">
        <v>8800000</v>
      </c>
      <c r="I3633" s="75"/>
    </row>
    <row r="3634" spans="1:9" ht="30" x14ac:dyDescent="0.25">
      <c r="A3634" s="602"/>
      <c r="B3634" s="10">
        <v>4251</v>
      </c>
      <c r="C3634" s="119" t="s">
        <v>2002</v>
      </c>
      <c r="D3634" s="120" t="s">
        <v>171</v>
      </c>
      <c r="E3634" s="10" t="s">
        <v>126</v>
      </c>
      <c r="F3634" s="10" t="s">
        <v>121</v>
      </c>
      <c r="G3634" s="3">
        <v>8800000</v>
      </c>
      <c r="H3634" s="3">
        <v>8800000</v>
      </c>
      <c r="I3634" s="3">
        <v>1</v>
      </c>
    </row>
    <row r="3635" spans="1:9" x14ac:dyDescent="0.25">
      <c r="A3635" s="602"/>
      <c r="B3635" s="551" t="s">
        <v>118</v>
      </c>
      <c r="C3635" s="551"/>
      <c r="D3635" s="551"/>
      <c r="E3635" s="551"/>
      <c r="F3635" s="551"/>
      <c r="G3635" s="551"/>
      <c r="H3635" s="75">
        <v>176000</v>
      </c>
      <c r="I3635" s="75"/>
    </row>
    <row r="3636" spans="1:9" s="8" customFormat="1" ht="30" x14ac:dyDescent="0.25">
      <c r="A3636" s="602"/>
      <c r="B3636" s="6">
        <v>4251</v>
      </c>
      <c r="C3636" s="124" t="s">
        <v>5535</v>
      </c>
      <c r="D3636" s="129" t="s">
        <v>168</v>
      </c>
      <c r="E3636" s="6" t="s">
        <v>172</v>
      </c>
      <c r="F3636" s="6" t="s">
        <v>121</v>
      </c>
      <c r="G3636" s="7">
        <v>176000</v>
      </c>
      <c r="H3636" s="7">
        <v>176000</v>
      </c>
      <c r="I3636" s="7">
        <v>1</v>
      </c>
    </row>
    <row r="3637" spans="1:9" x14ac:dyDescent="0.25">
      <c r="A3637" s="602"/>
      <c r="B3637" s="708" t="s">
        <v>173</v>
      </c>
      <c r="C3637" s="708"/>
      <c r="D3637" s="708"/>
      <c r="E3637" s="708"/>
      <c r="F3637" s="708"/>
      <c r="G3637" s="708"/>
      <c r="H3637" s="30">
        <v>1524000</v>
      </c>
      <c r="I3637" s="30"/>
    </row>
    <row r="3638" spans="1:9" x14ac:dyDescent="0.25">
      <c r="A3638" s="602"/>
      <c r="B3638" s="551" t="s">
        <v>154</v>
      </c>
      <c r="C3638" s="551"/>
      <c r="D3638" s="551"/>
      <c r="E3638" s="551"/>
      <c r="F3638" s="551"/>
      <c r="G3638" s="551"/>
      <c r="H3638" s="75">
        <v>768000</v>
      </c>
      <c r="I3638" s="75"/>
    </row>
    <row r="3639" spans="1:9" ht="60" x14ac:dyDescent="0.25">
      <c r="A3639" s="602"/>
      <c r="B3639" s="589">
        <v>5113</v>
      </c>
      <c r="C3639" s="119" t="s">
        <v>2003</v>
      </c>
      <c r="D3639" s="120" t="s">
        <v>2004</v>
      </c>
      <c r="E3639" s="10" t="s">
        <v>126</v>
      </c>
      <c r="F3639" s="10" t="s">
        <v>121</v>
      </c>
      <c r="G3639" s="3">
        <v>11017960</v>
      </c>
      <c r="H3639" s="3">
        <v>11017960</v>
      </c>
      <c r="I3639" s="3">
        <v>1</v>
      </c>
    </row>
    <row r="3640" spans="1:9" ht="45" x14ac:dyDescent="0.25">
      <c r="A3640" s="602"/>
      <c r="B3640" s="589"/>
      <c r="C3640" s="119" t="s">
        <v>2005</v>
      </c>
      <c r="D3640" s="120" t="s">
        <v>2006</v>
      </c>
      <c r="E3640" s="10" t="s">
        <v>126</v>
      </c>
      <c r="F3640" s="10" t="s">
        <v>121</v>
      </c>
      <c r="G3640" s="3">
        <v>18139960</v>
      </c>
      <c r="H3640" s="3">
        <v>18139960</v>
      </c>
      <c r="I3640" s="3">
        <v>1</v>
      </c>
    </row>
    <row r="3641" spans="1:9" x14ac:dyDescent="0.25">
      <c r="A3641" s="602"/>
      <c r="B3641" s="551" t="s">
        <v>118</v>
      </c>
      <c r="C3641" s="551"/>
      <c r="D3641" s="551"/>
      <c r="E3641" s="551"/>
      <c r="F3641" s="551"/>
      <c r="G3641" s="551"/>
      <c r="H3641" s="75">
        <v>756000</v>
      </c>
      <c r="I3641" s="75"/>
    </row>
    <row r="3642" spans="1:9" s="8" customFormat="1" ht="60" x14ac:dyDescent="0.25">
      <c r="A3642" s="602"/>
      <c r="B3642" s="589">
        <v>5113</v>
      </c>
      <c r="C3642" s="124">
        <v>71351540</v>
      </c>
      <c r="D3642" s="129" t="s">
        <v>2007</v>
      </c>
      <c r="E3642" s="6" t="s">
        <v>172</v>
      </c>
      <c r="F3642" s="6" t="s">
        <v>121</v>
      </c>
      <c r="G3642" s="7">
        <v>220000</v>
      </c>
      <c r="H3642" s="7">
        <v>220000</v>
      </c>
      <c r="I3642" s="7">
        <v>1</v>
      </c>
    </row>
    <row r="3643" spans="1:9" s="8" customFormat="1" ht="45" x14ac:dyDescent="0.25">
      <c r="A3643" s="602"/>
      <c r="B3643" s="589"/>
      <c r="C3643" s="124">
        <v>71351540</v>
      </c>
      <c r="D3643" s="129" t="s">
        <v>2008</v>
      </c>
      <c r="E3643" s="6" t="s">
        <v>172</v>
      </c>
      <c r="F3643" s="6" t="s">
        <v>121</v>
      </c>
      <c r="G3643" s="7">
        <v>362000</v>
      </c>
      <c r="H3643" s="7">
        <v>362000</v>
      </c>
      <c r="I3643" s="7">
        <v>1</v>
      </c>
    </row>
    <row r="3644" spans="1:9" ht="60" x14ac:dyDescent="0.25">
      <c r="A3644" s="602"/>
      <c r="B3644" s="589"/>
      <c r="C3644" s="119" t="s">
        <v>2009</v>
      </c>
      <c r="D3644" s="120" t="s">
        <v>2010</v>
      </c>
      <c r="E3644" s="10" t="s">
        <v>120</v>
      </c>
      <c r="F3644" s="10" t="s">
        <v>121</v>
      </c>
      <c r="G3644" s="3">
        <v>66000</v>
      </c>
      <c r="H3644" s="3">
        <v>66000</v>
      </c>
      <c r="I3644" s="3">
        <v>1</v>
      </c>
    </row>
    <row r="3645" spans="1:9" ht="45" x14ac:dyDescent="0.25">
      <c r="A3645" s="602"/>
      <c r="B3645" s="589"/>
      <c r="C3645" s="119" t="s">
        <v>2011</v>
      </c>
      <c r="D3645" s="120" t="s">
        <v>2012</v>
      </c>
      <c r="E3645" s="10" t="s">
        <v>120</v>
      </c>
      <c r="F3645" s="10" t="s">
        <v>121</v>
      </c>
      <c r="G3645" s="3">
        <v>108000</v>
      </c>
      <c r="H3645" s="3">
        <v>108000</v>
      </c>
      <c r="I3645" s="3">
        <v>1</v>
      </c>
    </row>
    <row r="3646" spans="1:9" x14ac:dyDescent="0.25">
      <c r="A3646" s="602"/>
      <c r="B3646" s="708" t="s">
        <v>175</v>
      </c>
      <c r="C3646" s="708"/>
      <c r="D3646" s="708"/>
      <c r="E3646" s="708"/>
      <c r="F3646" s="708"/>
      <c r="G3646" s="708"/>
      <c r="H3646" s="30">
        <v>72118041</v>
      </c>
      <c r="I3646" s="30"/>
    </row>
    <row r="3647" spans="1:9" x14ac:dyDescent="0.25">
      <c r="A3647" s="602"/>
      <c r="B3647" s="551" t="s">
        <v>154</v>
      </c>
      <c r="C3647" s="551"/>
      <c r="D3647" s="551"/>
      <c r="E3647" s="551"/>
      <c r="F3647" s="551"/>
      <c r="G3647" s="551"/>
      <c r="H3647" s="75">
        <v>70631461</v>
      </c>
      <c r="I3647" s="75"/>
    </row>
    <row r="3648" spans="1:9" ht="30" x14ac:dyDescent="0.25">
      <c r="A3648" s="602"/>
      <c r="B3648" s="10">
        <v>4251</v>
      </c>
      <c r="C3648" s="119" t="s">
        <v>2013</v>
      </c>
      <c r="D3648" s="120" t="s">
        <v>171</v>
      </c>
      <c r="E3648" s="10" t="s">
        <v>126</v>
      </c>
      <c r="F3648" s="10" t="s">
        <v>181</v>
      </c>
      <c r="G3648" s="3">
        <v>9607901</v>
      </c>
      <c r="H3648" s="3">
        <v>9607901</v>
      </c>
      <c r="I3648" s="3">
        <v>1</v>
      </c>
    </row>
    <row r="3649" spans="1:9" ht="75" x14ac:dyDescent="0.25">
      <c r="A3649" s="602"/>
      <c r="B3649" s="589">
        <v>5113</v>
      </c>
      <c r="C3649" s="119" t="s">
        <v>2014</v>
      </c>
      <c r="D3649" s="120" t="s">
        <v>2015</v>
      </c>
      <c r="E3649" s="10" t="s">
        <v>126</v>
      </c>
      <c r="F3649" s="10" t="s">
        <v>121</v>
      </c>
      <c r="G3649" s="3">
        <v>5899000</v>
      </c>
      <c r="H3649" s="3">
        <v>5899000</v>
      </c>
      <c r="I3649" s="3">
        <v>1</v>
      </c>
    </row>
    <row r="3650" spans="1:9" ht="75" x14ac:dyDescent="0.25">
      <c r="A3650" s="602"/>
      <c r="B3650" s="589"/>
      <c r="C3650" s="119" t="s">
        <v>2016</v>
      </c>
      <c r="D3650" s="120" t="s">
        <v>2017</v>
      </c>
      <c r="E3650" s="10" t="s">
        <v>126</v>
      </c>
      <c r="F3650" s="10" t="s">
        <v>121</v>
      </c>
      <c r="G3650" s="3">
        <v>2338290</v>
      </c>
      <c r="H3650" s="3">
        <v>2338290</v>
      </c>
      <c r="I3650" s="3">
        <v>1</v>
      </c>
    </row>
    <row r="3651" spans="1:9" ht="60" x14ac:dyDescent="0.25">
      <c r="A3651" s="602"/>
      <c r="B3651" s="589"/>
      <c r="C3651" s="119" t="s">
        <v>2018</v>
      </c>
      <c r="D3651" s="120" t="s">
        <v>2019</v>
      </c>
      <c r="E3651" s="10" t="s">
        <v>126</v>
      </c>
      <c r="F3651" s="10" t="s">
        <v>121</v>
      </c>
      <c r="G3651" s="3">
        <v>8829700</v>
      </c>
      <c r="H3651" s="3">
        <v>8829700</v>
      </c>
      <c r="I3651" s="3">
        <v>1</v>
      </c>
    </row>
    <row r="3652" spans="1:9" ht="60" x14ac:dyDescent="0.25">
      <c r="A3652" s="602"/>
      <c r="B3652" s="589"/>
      <c r="C3652" s="119" t="s">
        <v>2020</v>
      </c>
      <c r="D3652" s="120" t="s">
        <v>2021</v>
      </c>
      <c r="E3652" s="10" t="s">
        <v>126</v>
      </c>
      <c r="F3652" s="10" t="s">
        <v>121</v>
      </c>
      <c r="G3652" s="3">
        <v>12206360</v>
      </c>
      <c r="H3652" s="3">
        <v>12206360</v>
      </c>
      <c r="I3652" s="3">
        <v>1</v>
      </c>
    </row>
    <row r="3653" spans="1:9" ht="75" x14ac:dyDescent="0.25">
      <c r="A3653" s="602"/>
      <c r="B3653" s="589"/>
      <c r="C3653" s="119" t="s">
        <v>2022</v>
      </c>
      <c r="D3653" s="120" t="s">
        <v>2023</v>
      </c>
      <c r="E3653" s="10" t="s">
        <v>126</v>
      </c>
      <c r="F3653" s="10" t="s">
        <v>121</v>
      </c>
      <c r="G3653" s="3">
        <v>5250440</v>
      </c>
      <c r="H3653" s="3">
        <v>5250440</v>
      </c>
      <c r="I3653" s="3">
        <v>1</v>
      </c>
    </row>
    <row r="3654" spans="1:9" ht="60" x14ac:dyDescent="0.25">
      <c r="A3654" s="602"/>
      <c r="B3654" s="589"/>
      <c r="C3654" s="119" t="s">
        <v>2024</v>
      </c>
      <c r="D3654" s="120" t="s">
        <v>2025</v>
      </c>
      <c r="E3654" s="10" t="s">
        <v>126</v>
      </c>
      <c r="F3654" s="10" t="s">
        <v>121</v>
      </c>
      <c r="G3654" s="3">
        <v>3239190</v>
      </c>
      <c r="H3654" s="3">
        <v>3239190</v>
      </c>
      <c r="I3654" s="3">
        <v>1</v>
      </c>
    </row>
    <row r="3655" spans="1:9" ht="60" x14ac:dyDescent="0.25">
      <c r="A3655" s="602"/>
      <c r="B3655" s="589"/>
      <c r="C3655" s="119" t="s">
        <v>2026</v>
      </c>
      <c r="D3655" s="120" t="s">
        <v>2027</v>
      </c>
      <c r="E3655" s="10" t="s">
        <v>126</v>
      </c>
      <c r="F3655" s="10" t="s">
        <v>121</v>
      </c>
      <c r="G3655" s="3">
        <v>1720500</v>
      </c>
      <c r="H3655" s="3">
        <v>1720500</v>
      </c>
      <c r="I3655" s="3">
        <v>1</v>
      </c>
    </row>
    <row r="3656" spans="1:9" ht="90" x14ac:dyDescent="0.25">
      <c r="A3656" s="602"/>
      <c r="B3656" s="589"/>
      <c r="C3656" s="119" t="s">
        <v>2028</v>
      </c>
      <c r="D3656" s="120" t="s">
        <v>2029</v>
      </c>
      <c r="E3656" s="10" t="s">
        <v>126</v>
      </c>
      <c r="F3656" s="10" t="s">
        <v>121</v>
      </c>
      <c r="G3656" s="3">
        <v>21540080</v>
      </c>
      <c r="H3656" s="3">
        <v>21540080</v>
      </c>
      <c r="I3656" s="3">
        <v>1</v>
      </c>
    </row>
    <row r="3657" spans="1:9" x14ac:dyDescent="0.25">
      <c r="A3657" s="602"/>
      <c r="B3657" s="551" t="s">
        <v>118</v>
      </c>
      <c r="C3657" s="551"/>
      <c r="D3657" s="551"/>
      <c r="E3657" s="551"/>
      <c r="F3657" s="551"/>
      <c r="G3657" s="551"/>
      <c r="H3657" s="75">
        <v>1486580</v>
      </c>
      <c r="I3657" s="75"/>
    </row>
    <row r="3658" spans="1:9" s="8" customFormat="1" ht="45" x14ac:dyDescent="0.25">
      <c r="A3658" s="602"/>
      <c r="B3658" s="31">
        <v>4251</v>
      </c>
      <c r="C3658" s="148" t="s">
        <v>5440</v>
      </c>
      <c r="D3658" s="149" t="s">
        <v>5496</v>
      </c>
      <c r="E3658" s="31" t="s">
        <v>3137</v>
      </c>
      <c r="F3658" s="31" t="s">
        <v>121</v>
      </c>
      <c r="G3658" s="32">
        <v>192160</v>
      </c>
      <c r="H3658" s="32">
        <v>192160</v>
      </c>
      <c r="I3658" s="32">
        <v>1</v>
      </c>
    </row>
    <row r="3659" spans="1:9" s="8" customFormat="1" ht="60" x14ac:dyDescent="0.25">
      <c r="A3659" s="602"/>
      <c r="B3659" s="589">
        <v>5113</v>
      </c>
      <c r="C3659" s="124">
        <v>71351540</v>
      </c>
      <c r="D3659" s="129" t="s">
        <v>2030</v>
      </c>
      <c r="E3659" s="6" t="s">
        <v>172</v>
      </c>
      <c r="F3659" s="6" t="s">
        <v>121</v>
      </c>
      <c r="G3659" s="7">
        <v>96250</v>
      </c>
      <c r="H3659" s="7">
        <v>96250</v>
      </c>
      <c r="I3659" s="7">
        <v>1</v>
      </c>
    </row>
    <row r="3660" spans="1:9" s="8" customFormat="1" ht="75" x14ac:dyDescent="0.25">
      <c r="A3660" s="602"/>
      <c r="B3660" s="589"/>
      <c r="C3660" s="124">
        <v>71351540</v>
      </c>
      <c r="D3660" s="129" t="s">
        <v>2031</v>
      </c>
      <c r="E3660" s="6" t="s">
        <v>172</v>
      </c>
      <c r="F3660" s="6" t="s">
        <v>121</v>
      </c>
      <c r="G3660" s="7">
        <v>38150</v>
      </c>
      <c r="H3660" s="7">
        <v>38150</v>
      </c>
      <c r="I3660" s="7">
        <v>1</v>
      </c>
    </row>
    <row r="3661" spans="1:9" s="8" customFormat="1" ht="60" x14ac:dyDescent="0.25">
      <c r="A3661" s="602"/>
      <c r="B3661" s="589"/>
      <c r="C3661" s="124">
        <v>71351540</v>
      </c>
      <c r="D3661" s="129" t="s">
        <v>2032</v>
      </c>
      <c r="E3661" s="6" t="s">
        <v>172</v>
      </c>
      <c r="F3661" s="6" t="s">
        <v>121</v>
      </c>
      <c r="G3661" s="7">
        <v>144070</v>
      </c>
      <c r="H3661" s="7">
        <v>144070</v>
      </c>
      <c r="I3661" s="7">
        <v>1</v>
      </c>
    </row>
    <row r="3662" spans="1:9" s="8" customFormat="1" ht="60" x14ac:dyDescent="0.25">
      <c r="A3662" s="602"/>
      <c r="B3662" s="589"/>
      <c r="C3662" s="124">
        <v>71351540</v>
      </c>
      <c r="D3662" s="129" t="s">
        <v>2033</v>
      </c>
      <c r="E3662" s="6" t="s">
        <v>172</v>
      </c>
      <c r="F3662" s="6" t="s">
        <v>121</v>
      </c>
      <c r="G3662" s="7">
        <v>199170</v>
      </c>
      <c r="H3662" s="7">
        <v>199170</v>
      </c>
      <c r="I3662" s="7">
        <v>1</v>
      </c>
    </row>
    <row r="3663" spans="1:9" s="8" customFormat="1" ht="75" x14ac:dyDescent="0.25">
      <c r="A3663" s="602"/>
      <c r="B3663" s="589"/>
      <c r="C3663" s="124">
        <v>71351540</v>
      </c>
      <c r="D3663" s="129" t="s">
        <v>2034</v>
      </c>
      <c r="E3663" s="6" t="s">
        <v>172</v>
      </c>
      <c r="F3663" s="6" t="s">
        <v>121</v>
      </c>
      <c r="G3663" s="7">
        <v>85670</v>
      </c>
      <c r="H3663" s="7">
        <v>85670</v>
      </c>
      <c r="I3663" s="7">
        <v>1</v>
      </c>
    </row>
    <row r="3664" spans="1:9" s="8" customFormat="1" ht="60" x14ac:dyDescent="0.25">
      <c r="A3664" s="602"/>
      <c r="B3664" s="589"/>
      <c r="C3664" s="124">
        <v>71351540</v>
      </c>
      <c r="D3664" s="129" t="s">
        <v>2035</v>
      </c>
      <c r="E3664" s="6" t="s">
        <v>172</v>
      </c>
      <c r="F3664" s="6" t="s">
        <v>121</v>
      </c>
      <c r="G3664" s="7">
        <v>52850</v>
      </c>
      <c r="H3664" s="7">
        <v>52850</v>
      </c>
      <c r="I3664" s="7">
        <v>1</v>
      </c>
    </row>
    <row r="3665" spans="1:9" s="8" customFormat="1" ht="60" x14ac:dyDescent="0.25">
      <c r="A3665" s="602"/>
      <c r="B3665" s="589"/>
      <c r="C3665" s="124">
        <v>71351540</v>
      </c>
      <c r="D3665" s="129" t="s">
        <v>2036</v>
      </c>
      <c r="E3665" s="6" t="s">
        <v>172</v>
      </c>
      <c r="F3665" s="6" t="s">
        <v>121</v>
      </c>
      <c r="G3665" s="7">
        <v>28070</v>
      </c>
      <c r="H3665" s="7">
        <v>28070</v>
      </c>
      <c r="I3665" s="7">
        <v>1</v>
      </c>
    </row>
    <row r="3666" spans="1:9" s="8" customFormat="1" ht="90" x14ac:dyDescent="0.25">
      <c r="A3666" s="602"/>
      <c r="B3666" s="589"/>
      <c r="C3666" s="124">
        <v>71351540</v>
      </c>
      <c r="D3666" s="129" t="s">
        <v>2037</v>
      </c>
      <c r="E3666" s="6" t="s">
        <v>172</v>
      </c>
      <c r="F3666" s="6" t="s">
        <v>121</v>
      </c>
      <c r="G3666" s="7">
        <v>351470</v>
      </c>
      <c r="H3666" s="7">
        <v>351470</v>
      </c>
      <c r="I3666" s="7">
        <v>1</v>
      </c>
    </row>
    <row r="3667" spans="1:9" ht="60" x14ac:dyDescent="0.25">
      <c r="A3667" s="602"/>
      <c r="B3667" s="589"/>
      <c r="C3667" s="119" t="s">
        <v>2038</v>
      </c>
      <c r="D3667" s="120" t="s">
        <v>2039</v>
      </c>
      <c r="E3667" s="10" t="s">
        <v>120</v>
      </c>
      <c r="F3667" s="10" t="s">
        <v>121</v>
      </c>
      <c r="G3667" s="3">
        <v>28880</v>
      </c>
      <c r="H3667" s="3">
        <v>28880</v>
      </c>
      <c r="I3667" s="3">
        <v>1</v>
      </c>
    </row>
    <row r="3668" spans="1:9" ht="75" x14ac:dyDescent="0.25">
      <c r="A3668" s="602"/>
      <c r="B3668" s="589"/>
      <c r="C3668" s="119" t="s">
        <v>2040</v>
      </c>
      <c r="D3668" s="120" t="s">
        <v>2041</v>
      </c>
      <c r="E3668" s="10" t="s">
        <v>120</v>
      </c>
      <c r="F3668" s="10" t="s">
        <v>121</v>
      </c>
      <c r="G3668" s="3">
        <v>11450</v>
      </c>
      <c r="H3668" s="3">
        <v>11450</v>
      </c>
      <c r="I3668" s="3">
        <v>1</v>
      </c>
    </row>
    <row r="3669" spans="1:9" ht="60" x14ac:dyDescent="0.25">
      <c r="A3669" s="602"/>
      <c r="B3669" s="589"/>
      <c r="C3669" s="119" t="s">
        <v>2042</v>
      </c>
      <c r="D3669" s="120" t="s">
        <v>2043</v>
      </c>
      <c r="E3669" s="10" t="s">
        <v>120</v>
      </c>
      <c r="F3669" s="10" t="s">
        <v>121</v>
      </c>
      <c r="G3669" s="3">
        <v>43220</v>
      </c>
      <c r="H3669" s="3">
        <v>43220</v>
      </c>
      <c r="I3669" s="3">
        <v>1</v>
      </c>
    </row>
    <row r="3670" spans="1:9" ht="60" x14ac:dyDescent="0.25">
      <c r="A3670" s="602"/>
      <c r="B3670" s="589"/>
      <c r="C3670" s="119" t="s">
        <v>2044</v>
      </c>
      <c r="D3670" s="120" t="s">
        <v>2045</v>
      </c>
      <c r="E3670" s="10" t="s">
        <v>120</v>
      </c>
      <c r="F3670" s="10" t="s">
        <v>121</v>
      </c>
      <c r="G3670" s="3">
        <v>59750</v>
      </c>
      <c r="H3670" s="3">
        <v>59750</v>
      </c>
      <c r="I3670" s="3">
        <v>1</v>
      </c>
    </row>
    <row r="3671" spans="1:9" ht="75" x14ac:dyDescent="0.25">
      <c r="A3671" s="602"/>
      <c r="B3671" s="589"/>
      <c r="C3671" s="119" t="s">
        <v>2046</v>
      </c>
      <c r="D3671" s="120" t="s">
        <v>2047</v>
      </c>
      <c r="E3671" s="10" t="s">
        <v>120</v>
      </c>
      <c r="F3671" s="10" t="s">
        <v>121</v>
      </c>
      <c r="G3671" s="3">
        <v>25700</v>
      </c>
      <c r="H3671" s="3">
        <v>25700</v>
      </c>
      <c r="I3671" s="3">
        <v>1</v>
      </c>
    </row>
    <row r="3672" spans="1:9" ht="60" x14ac:dyDescent="0.25">
      <c r="A3672" s="602"/>
      <c r="B3672" s="589"/>
      <c r="C3672" s="119" t="s">
        <v>2048</v>
      </c>
      <c r="D3672" s="120" t="s">
        <v>2049</v>
      </c>
      <c r="E3672" s="10" t="s">
        <v>120</v>
      </c>
      <c r="F3672" s="10" t="s">
        <v>121</v>
      </c>
      <c r="G3672" s="3">
        <v>15860</v>
      </c>
      <c r="H3672" s="3">
        <v>15860</v>
      </c>
      <c r="I3672" s="3">
        <v>1</v>
      </c>
    </row>
    <row r="3673" spans="1:9" ht="60" x14ac:dyDescent="0.25">
      <c r="A3673" s="602"/>
      <c r="B3673" s="589"/>
      <c r="C3673" s="119" t="s">
        <v>2050</v>
      </c>
      <c r="D3673" s="120" t="s">
        <v>2051</v>
      </c>
      <c r="E3673" s="10" t="s">
        <v>120</v>
      </c>
      <c r="F3673" s="10" t="s">
        <v>121</v>
      </c>
      <c r="G3673" s="3">
        <v>8420</v>
      </c>
      <c r="H3673" s="3">
        <v>8420</v>
      </c>
      <c r="I3673" s="3">
        <v>1</v>
      </c>
    </row>
    <row r="3674" spans="1:9" ht="90" x14ac:dyDescent="0.25">
      <c r="A3674" s="602"/>
      <c r="B3674" s="589"/>
      <c r="C3674" s="119" t="s">
        <v>2052</v>
      </c>
      <c r="D3674" s="120" t="s">
        <v>2053</v>
      </c>
      <c r="E3674" s="10" t="s">
        <v>120</v>
      </c>
      <c r="F3674" s="10" t="s">
        <v>121</v>
      </c>
      <c r="G3674" s="3">
        <v>105440</v>
      </c>
      <c r="H3674" s="3">
        <v>105440</v>
      </c>
      <c r="I3674" s="3">
        <v>1</v>
      </c>
    </row>
    <row r="3675" spans="1:9" x14ac:dyDescent="0.25">
      <c r="A3675" s="602"/>
      <c r="B3675" s="708" t="s">
        <v>540</v>
      </c>
      <c r="C3675" s="708"/>
      <c r="D3675" s="708"/>
      <c r="E3675" s="708"/>
      <c r="F3675" s="708"/>
      <c r="G3675" s="708"/>
      <c r="H3675" s="30">
        <v>4998000</v>
      </c>
      <c r="I3675" s="30"/>
    </row>
    <row r="3676" spans="1:9" x14ac:dyDescent="0.25">
      <c r="A3676" s="602"/>
      <c r="B3676" s="551" t="s">
        <v>154</v>
      </c>
      <c r="C3676" s="551"/>
      <c r="D3676" s="551"/>
      <c r="E3676" s="551"/>
      <c r="F3676" s="551"/>
      <c r="G3676" s="551"/>
      <c r="H3676" s="75">
        <v>4900000</v>
      </c>
      <c r="I3676" s="75"/>
    </row>
    <row r="3677" spans="1:9" ht="30" x14ac:dyDescent="0.25">
      <c r="A3677" s="602"/>
      <c r="B3677" s="10">
        <v>5112</v>
      </c>
      <c r="C3677" s="119" t="s">
        <v>2054</v>
      </c>
      <c r="D3677" s="120" t="s">
        <v>2055</v>
      </c>
      <c r="E3677" s="10" t="s">
        <v>126</v>
      </c>
      <c r="F3677" s="10" t="s">
        <v>121</v>
      </c>
      <c r="G3677" s="3">
        <v>4900000</v>
      </c>
      <c r="H3677" s="3">
        <v>4900000</v>
      </c>
      <c r="I3677" s="3">
        <v>1</v>
      </c>
    </row>
    <row r="3678" spans="1:9" x14ac:dyDescent="0.25">
      <c r="A3678" s="602"/>
      <c r="B3678" s="551" t="s">
        <v>118</v>
      </c>
      <c r="C3678" s="551"/>
      <c r="D3678" s="551"/>
      <c r="E3678" s="551"/>
      <c r="F3678" s="551"/>
      <c r="G3678" s="551"/>
      <c r="H3678" s="75">
        <v>98000</v>
      </c>
      <c r="I3678" s="75"/>
    </row>
    <row r="3679" spans="1:9" ht="30" x14ac:dyDescent="0.25">
      <c r="A3679" s="602"/>
      <c r="B3679" s="10">
        <v>5112</v>
      </c>
      <c r="C3679" s="119" t="s">
        <v>5536</v>
      </c>
      <c r="D3679" s="120" t="s">
        <v>168</v>
      </c>
      <c r="E3679" s="10" t="s">
        <v>172</v>
      </c>
      <c r="F3679" s="10" t="s">
        <v>121</v>
      </c>
      <c r="G3679" s="3">
        <v>98000</v>
      </c>
      <c r="H3679" s="3">
        <v>98000</v>
      </c>
      <c r="I3679" s="3">
        <v>1</v>
      </c>
    </row>
    <row r="3680" spans="1:9" x14ac:dyDescent="0.25">
      <c r="A3680" s="602"/>
      <c r="B3680" s="708" t="s">
        <v>178</v>
      </c>
      <c r="C3680" s="708"/>
      <c r="D3680" s="708"/>
      <c r="E3680" s="708"/>
      <c r="F3680" s="708"/>
      <c r="G3680" s="708"/>
      <c r="H3680" s="30">
        <v>18276000</v>
      </c>
      <c r="I3680" s="30"/>
    </row>
    <row r="3681" spans="1:10" x14ac:dyDescent="0.25">
      <c r="A3681" s="602"/>
      <c r="B3681" s="551" t="s">
        <v>118</v>
      </c>
      <c r="C3681" s="551"/>
      <c r="D3681" s="551"/>
      <c r="E3681" s="551"/>
      <c r="F3681" s="551"/>
      <c r="G3681" s="551"/>
      <c r="H3681" s="75">
        <v>18276000</v>
      </c>
      <c r="I3681" s="75"/>
    </row>
    <row r="3682" spans="1:10" s="8" customFormat="1" ht="30" x14ac:dyDescent="0.25">
      <c r="A3682" s="602"/>
      <c r="B3682" s="6">
        <v>5129</v>
      </c>
      <c r="C3682" s="124">
        <v>50751100</v>
      </c>
      <c r="D3682" s="129" t="s">
        <v>543</v>
      </c>
      <c r="E3682" s="6" t="s">
        <v>126</v>
      </c>
      <c r="F3682" s="6" t="s">
        <v>121</v>
      </c>
      <c r="G3682" s="7">
        <v>18276000</v>
      </c>
      <c r="H3682" s="7">
        <v>18276000</v>
      </c>
      <c r="I3682" s="7">
        <v>1</v>
      </c>
    </row>
    <row r="3683" spans="1:10" x14ac:dyDescent="0.25">
      <c r="A3683" s="602"/>
      <c r="B3683" s="708" t="s">
        <v>210</v>
      </c>
      <c r="C3683" s="708"/>
      <c r="D3683" s="708"/>
      <c r="E3683" s="708"/>
      <c r="F3683" s="708"/>
      <c r="G3683" s="708"/>
      <c r="H3683" s="30">
        <v>49980000</v>
      </c>
      <c r="I3683" s="30"/>
    </row>
    <row r="3684" spans="1:10" x14ac:dyDescent="0.25">
      <c r="A3684" s="602"/>
      <c r="B3684" s="551" t="s">
        <v>154</v>
      </c>
      <c r="C3684" s="551"/>
      <c r="D3684" s="551"/>
      <c r="E3684" s="551"/>
      <c r="F3684" s="551"/>
      <c r="G3684" s="551"/>
      <c r="H3684" s="75">
        <v>49000000</v>
      </c>
      <c r="I3684" s="75"/>
    </row>
    <row r="3685" spans="1:10" ht="30" x14ac:dyDescent="0.25">
      <c r="A3685" s="602"/>
      <c r="B3685" s="10">
        <v>4861</v>
      </c>
      <c r="C3685" s="119" t="s">
        <v>2056</v>
      </c>
      <c r="D3685" s="120" t="s">
        <v>171</v>
      </c>
      <c r="E3685" s="10" t="s">
        <v>126</v>
      </c>
      <c r="F3685" s="10" t="s">
        <v>121</v>
      </c>
      <c r="G3685" s="3">
        <v>49000000</v>
      </c>
      <c r="H3685" s="3">
        <v>49000000</v>
      </c>
      <c r="I3685" s="3">
        <v>1</v>
      </c>
    </row>
    <row r="3686" spans="1:10" x14ac:dyDescent="0.25">
      <c r="A3686" s="602"/>
      <c r="B3686" s="551" t="s">
        <v>118</v>
      </c>
      <c r="C3686" s="551"/>
      <c r="D3686" s="551"/>
      <c r="E3686" s="551"/>
      <c r="F3686" s="551"/>
      <c r="G3686" s="551"/>
      <c r="H3686" s="75">
        <v>980000</v>
      </c>
      <c r="I3686" s="75"/>
    </row>
    <row r="3687" spans="1:10" s="8" customFormat="1" ht="30" x14ac:dyDescent="0.25">
      <c r="A3687" s="602"/>
      <c r="B3687" s="6">
        <v>4861</v>
      </c>
      <c r="C3687" s="124">
        <v>71351540</v>
      </c>
      <c r="D3687" s="129" t="s">
        <v>168</v>
      </c>
      <c r="E3687" s="6" t="s">
        <v>149</v>
      </c>
      <c r="F3687" s="6" t="s">
        <v>121</v>
      </c>
      <c r="G3687" s="7">
        <v>980000</v>
      </c>
      <c r="H3687" s="7">
        <v>980000</v>
      </c>
      <c r="I3687" s="7">
        <v>1</v>
      </c>
    </row>
    <row r="3688" spans="1:10" x14ac:dyDescent="0.25">
      <c r="A3688" s="602"/>
      <c r="B3688" s="708" t="s">
        <v>547</v>
      </c>
      <c r="C3688" s="708"/>
      <c r="D3688" s="708"/>
      <c r="E3688" s="708"/>
      <c r="F3688" s="708"/>
      <c r="G3688" s="708"/>
      <c r="H3688" s="30">
        <v>8000000</v>
      </c>
      <c r="I3688" s="30"/>
    </row>
    <row r="3689" spans="1:10" x14ac:dyDescent="0.25">
      <c r="A3689" s="602"/>
      <c r="B3689" s="551" t="s">
        <v>118</v>
      </c>
      <c r="C3689" s="551"/>
      <c r="D3689" s="551"/>
      <c r="E3689" s="551"/>
      <c r="F3689" s="551"/>
      <c r="G3689" s="551"/>
      <c r="H3689" s="75">
        <v>8000000</v>
      </c>
      <c r="I3689" s="75"/>
    </row>
    <row r="3690" spans="1:10" ht="30" x14ac:dyDescent="0.25">
      <c r="A3690" s="602"/>
      <c r="B3690" s="10">
        <v>4213</v>
      </c>
      <c r="C3690" s="119" t="s">
        <v>2057</v>
      </c>
      <c r="D3690" s="120" t="s">
        <v>728</v>
      </c>
      <c r="E3690" s="10" t="s">
        <v>126</v>
      </c>
      <c r="F3690" s="10" t="s">
        <v>121</v>
      </c>
      <c r="G3690" s="3">
        <v>8000000</v>
      </c>
      <c r="H3690" s="3">
        <v>8000000</v>
      </c>
      <c r="I3690" s="3">
        <v>1</v>
      </c>
    </row>
    <row r="3691" spans="1:10" x14ac:dyDescent="0.25">
      <c r="A3691" s="602"/>
      <c r="B3691" s="708" t="s">
        <v>549</v>
      </c>
      <c r="C3691" s="708"/>
      <c r="D3691" s="708"/>
      <c r="E3691" s="708"/>
      <c r="F3691" s="708"/>
      <c r="G3691" s="708"/>
      <c r="H3691" s="30">
        <v>920000</v>
      </c>
      <c r="I3691" s="30"/>
    </row>
    <row r="3692" spans="1:10" x14ac:dyDescent="0.25">
      <c r="A3692" s="602"/>
      <c r="B3692" s="551" t="s">
        <v>118</v>
      </c>
      <c r="C3692" s="551"/>
      <c r="D3692" s="551"/>
      <c r="E3692" s="551"/>
      <c r="F3692" s="551"/>
      <c r="G3692" s="551"/>
      <c r="H3692" s="75">
        <v>920000</v>
      </c>
      <c r="I3692" s="75"/>
    </row>
    <row r="3693" spans="1:10" s="8" customFormat="1" ht="45" x14ac:dyDescent="0.25">
      <c r="A3693" s="602"/>
      <c r="B3693" s="6">
        <v>4213</v>
      </c>
      <c r="C3693" s="124">
        <v>50761100</v>
      </c>
      <c r="D3693" s="129" t="s">
        <v>551</v>
      </c>
      <c r="E3693" s="6" t="s">
        <v>126</v>
      </c>
      <c r="F3693" s="6" t="s">
        <v>121</v>
      </c>
      <c r="G3693" s="7">
        <v>920000</v>
      </c>
      <c r="H3693" s="7">
        <v>920000</v>
      </c>
      <c r="I3693" s="7">
        <v>1</v>
      </c>
    </row>
    <row r="3694" spans="1:10" x14ac:dyDescent="0.25">
      <c r="A3694" s="602"/>
      <c r="B3694" s="708" t="s">
        <v>2058</v>
      </c>
      <c r="C3694" s="708"/>
      <c r="D3694" s="708"/>
      <c r="E3694" s="708"/>
      <c r="F3694" s="708"/>
      <c r="G3694" s="708"/>
      <c r="H3694" s="30">
        <v>15000000</v>
      </c>
      <c r="I3694" s="30"/>
    </row>
    <row r="3695" spans="1:10" x14ac:dyDescent="0.25">
      <c r="A3695" s="602"/>
      <c r="B3695" s="551" t="s">
        <v>154</v>
      </c>
      <c r="C3695" s="551"/>
      <c r="D3695" s="551"/>
      <c r="E3695" s="551"/>
      <c r="F3695" s="551"/>
      <c r="G3695" s="551"/>
      <c r="H3695" s="75">
        <v>14700000</v>
      </c>
      <c r="I3695" s="75"/>
    </row>
    <row r="3696" spans="1:10" s="8" customFormat="1" x14ac:dyDescent="0.25">
      <c r="A3696" s="602"/>
      <c r="B3696" s="119">
        <v>4239</v>
      </c>
      <c r="C3696" s="119" t="s">
        <v>6363</v>
      </c>
      <c r="D3696" s="119" t="s">
        <v>2059</v>
      </c>
      <c r="E3696" s="119" t="s">
        <v>126</v>
      </c>
      <c r="F3696" s="119" t="s">
        <v>121</v>
      </c>
      <c r="G3696" s="119">
        <v>14700000</v>
      </c>
      <c r="H3696" s="119">
        <v>14700000</v>
      </c>
      <c r="I3696" s="119">
        <v>1</v>
      </c>
      <c r="J3696" s="119"/>
    </row>
    <row r="3697" spans="1:9" x14ac:dyDescent="0.25">
      <c r="A3697" s="602"/>
      <c r="B3697" s="551" t="s">
        <v>118</v>
      </c>
      <c r="C3697" s="551"/>
      <c r="D3697" s="551"/>
      <c r="E3697" s="551"/>
      <c r="F3697" s="551"/>
      <c r="G3697" s="551"/>
      <c r="H3697" s="75">
        <v>300000</v>
      </c>
      <c r="I3697" s="75"/>
    </row>
    <row r="3698" spans="1:9" s="8" customFormat="1" ht="30" x14ac:dyDescent="0.25">
      <c r="A3698" s="602"/>
      <c r="B3698" s="6">
        <v>4239</v>
      </c>
      <c r="C3698" s="124">
        <v>71351540</v>
      </c>
      <c r="D3698" s="129" t="s">
        <v>168</v>
      </c>
      <c r="E3698" s="6" t="s">
        <v>172</v>
      </c>
      <c r="F3698" s="6" t="s">
        <v>121</v>
      </c>
      <c r="G3698" s="7">
        <v>300000</v>
      </c>
      <c r="H3698" s="7">
        <v>300000</v>
      </c>
      <c r="I3698" s="7">
        <v>1</v>
      </c>
    </row>
    <row r="3699" spans="1:9" x14ac:dyDescent="0.25">
      <c r="A3699" s="602"/>
      <c r="B3699" s="708" t="s">
        <v>214</v>
      </c>
      <c r="C3699" s="708"/>
      <c r="D3699" s="708"/>
      <c r="E3699" s="708"/>
      <c r="F3699" s="708"/>
      <c r="G3699" s="708"/>
      <c r="H3699" s="30">
        <v>34955222</v>
      </c>
      <c r="I3699" s="30"/>
    </row>
    <row r="3700" spans="1:9" x14ac:dyDescent="0.25">
      <c r="A3700" s="602"/>
      <c r="B3700" s="551" t="s">
        <v>154</v>
      </c>
      <c r="C3700" s="551"/>
      <c r="D3700" s="551"/>
      <c r="E3700" s="551"/>
      <c r="F3700" s="551"/>
      <c r="G3700" s="551"/>
      <c r="H3700" s="75">
        <v>34269825</v>
      </c>
      <c r="I3700" s="75"/>
    </row>
    <row r="3701" spans="1:9" ht="30" x14ac:dyDescent="0.25">
      <c r="A3701" s="602"/>
      <c r="B3701" s="10">
        <v>4251</v>
      </c>
      <c r="C3701" s="119" t="s">
        <v>2060</v>
      </c>
      <c r="D3701" s="120" t="s">
        <v>216</v>
      </c>
      <c r="E3701" s="10" t="s">
        <v>126</v>
      </c>
      <c r="F3701" s="10" t="s">
        <v>121</v>
      </c>
      <c r="G3701" s="3">
        <v>34269825</v>
      </c>
      <c r="H3701" s="3">
        <v>34269825</v>
      </c>
      <c r="I3701" s="3">
        <v>1</v>
      </c>
    </row>
    <row r="3702" spans="1:9" x14ac:dyDescent="0.25">
      <c r="A3702" s="602"/>
      <c r="B3702" s="551" t="s">
        <v>118</v>
      </c>
      <c r="C3702" s="551"/>
      <c r="D3702" s="551"/>
      <c r="E3702" s="551"/>
      <c r="F3702" s="551"/>
      <c r="G3702" s="551"/>
      <c r="H3702" s="75">
        <v>685397</v>
      </c>
      <c r="I3702" s="75"/>
    </row>
    <row r="3703" spans="1:9" ht="30" x14ac:dyDescent="0.25">
      <c r="A3703" s="602"/>
      <c r="B3703" s="548">
        <v>4251</v>
      </c>
      <c r="C3703" s="119" t="s">
        <v>6477</v>
      </c>
      <c r="D3703" s="119" t="s">
        <v>5450</v>
      </c>
      <c r="E3703" s="119" t="s">
        <v>3137</v>
      </c>
      <c r="F3703" s="119" t="s">
        <v>121</v>
      </c>
      <c r="G3703" s="119">
        <v>294000</v>
      </c>
      <c r="H3703" s="119">
        <v>294000</v>
      </c>
      <c r="I3703" s="119">
        <v>1</v>
      </c>
    </row>
    <row r="3704" spans="1:9" s="8" customFormat="1" ht="30" x14ac:dyDescent="0.25">
      <c r="A3704" s="602"/>
      <c r="B3704" s="550"/>
      <c r="C3704" s="124">
        <v>71351540</v>
      </c>
      <c r="D3704" s="129" t="s">
        <v>168</v>
      </c>
      <c r="E3704" s="6" t="s">
        <v>149</v>
      </c>
      <c r="F3704" s="6" t="s">
        <v>121</v>
      </c>
      <c r="G3704" s="7">
        <v>685397</v>
      </c>
      <c r="H3704" s="7">
        <v>685397</v>
      </c>
      <c r="I3704" s="7">
        <v>1</v>
      </c>
    </row>
    <row r="3705" spans="1:9" x14ac:dyDescent="0.25">
      <c r="A3705" s="602"/>
      <c r="B3705" s="708" t="s">
        <v>217</v>
      </c>
      <c r="C3705" s="708"/>
      <c r="D3705" s="708"/>
      <c r="E3705" s="708"/>
      <c r="F3705" s="708"/>
      <c r="G3705" s="708"/>
      <c r="H3705" s="30">
        <v>191050590</v>
      </c>
      <c r="I3705" s="30"/>
    </row>
    <row r="3706" spans="1:9" x14ac:dyDescent="0.25">
      <c r="A3706" s="602"/>
      <c r="B3706" s="551" t="s">
        <v>154</v>
      </c>
      <c r="C3706" s="551"/>
      <c r="D3706" s="551"/>
      <c r="E3706" s="551"/>
      <c r="F3706" s="551"/>
      <c r="G3706" s="551"/>
      <c r="H3706" s="75">
        <v>186322590</v>
      </c>
      <c r="I3706" s="75"/>
    </row>
    <row r="3707" spans="1:9" ht="30" x14ac:dyDescent="0.25">
      <c r="A3707" s="602"/>
      <c r="B3707" s="589">
        <v>5113</v>
      </c>
      <c r="C3707" s="119" t="s">
        <v>2061</v>
      </c>
      <c r="D3707" s="120" t="s">
        <v>2062</v>
      </c>
      <c r="E3707" s="10" t="s">
        <v>126</v>
      </c>
      <c r="F3707" s="10" t="s">
        <v>121</v>
      </c>
      <c r="G3707" s="3">
        <v>14228400</v>
      </c>
      <c r="H3707" s="3">
        <v>14228400</v>
      </c>
      <c r="I3707" s="3">
        <v>1</v>
      </c>
    </row>
    <row r="3708" spans="1:9" ht="30" x14ac:dyDescent="0.25">
      <c r="A3708" s="602"/>
      <c r="B3708" s="589"/>
      <c r="C3708" s="119" t="s">
        <v>2063</v>
      </c>
      <c r="D3708" s="120" t="s">
        <v>2064</v>
      </c>
      <c r="E3708" s="10" t="s">
        <v>126</v>
      </c>
      <c r="F3708" s="10" t="s">
        <v>121</v>
      </c>
      <c r="G3708" s="3">
        <v>15704480</v>
      </c>
      <c r="H3708" s="3">
        <v>15704480</v>
      </c>
      <c r="I3708" s="3">
        <v>1</v>
      </c>
    </row>
    <row r="3709" spans="1:9" ht="45" x14ac:dyDescent="0.25">
      <c r="A3709" s="602"/>
      <c r="B3709" s="589"/>
      <c r="C3709" s="119" t="s">
        <v>2065</v>
      </c>
      <c r="D3709" s="120" t="s">
        <v>2066</v>
      </c>
      <c r="E3709" s="10" t="s">
        <v>126</v>
      </c>
      <c r="F3709" s="10" t="s">
        <v>121</v>
      </c>
      <c r="G3709" s="3">
        <v>12857830</v>
      </c>
      <c r="H3709" s="3">
        <v>12857830</v>
      </c>
      <c r="I3709" s="3">
        <v>1</v>
      </c>
    </row>
    <row r="3710" spans="1:9" ht="30" x14ac:dyDescent="0.25">
      <c r="A3710" s="602"/>
      <c r="B3710" s="589"/>
      <c r="C3710" s="119" t="s">
        <v>2067</v>
      </c>
      <c r="D3710" s="120" t="s">
        <v>2068</v>
      </c>
      <c r="E3710" s="10" t="s">
        <v>126</v>
      </c>
      <c r="F3710" s="10" t="s">
        <v>121</v>
      </c>
      <c r="G3710" s="3">
        <v>21918560</v>
      </c>
      <c r="H3710" s="3">
        <v>21918560</v>
      </c>
      <c r="I3710" s="3">
        <v>1</v>
      </c>
    </row>
    <row r="3711" spans="1:9" ht="30" x14ac:dyDescent="0.25">
      <c r="A3711" s="602"/>
      <c r="B3711" s="589"/>
      <c r="C3711" s="119" t="s">
        <v>2069</v>
      </c>
      <c r="D3711" s="120" t="s">
        <v>2070</v>
      </c>
      <c r="E3711" s="10" t="s">
        <v>126</v>
      </c>
      <c r="F3711" s="10" t="s">
        <v>121</v>
      </c>
      <c r="G3711" s="3">
        <v>6029230</v>
      </c>
      <c r="H3711" s="3">
        <v>6029230</v>
      </c>
      <c r="I3711" s="3">
        <v>1</v>
      </c>
    </row>
    <row r="3712" spans="1:9" ht="45" x14ac:dyDescent="0.25">
      <c r="A3712" s="602"/>
      <c r="B3712" s="589"/>
      <c r="C3712" s="119" t="s">
        <v>2071</v>
      </c>
      <c r="D3712" s="120" t="s">
        <v>2072</v>
      </c>
      <c r="E3712" s="10" t="s">
        <v>126</v>
      </c>
      <c r="F3712" s="10" t="s">
        <v>121</v>
      </c>
      <c r="G3712" s="3">
        <v>8594400</v>
      </c>
      <c r="H3712" s="3">
        <v>8594400</v>
      </c>
      <c r="I3712" s="3">
        <v>1</v>
      </c>
    </row>
    <row r="3713" spans="1:9" ht="45" x14ac:dyDescent="0.25">
      <c r="A3713" s="602"/>
      <c r="B3713" s="589"/>
      <c r="C3713" s="119" t="s">
        <v>2073</v>
      </c>
      <c r="D3713" s="120" t="s">
        <v>2074</v>
      </c>
      <c r="E3713" s="10" t="s">
        <v>126</v>
      </c>
      <c r="F3713" s="10" t="s">
        <v>121</v>
      </c>
      <c r="G3713" s="3">
        <v>6860510</v>
      </c>
      <c r="H3713" s="3">
        <v>6860510</v>
      </c>
      <c r="I3713" s="3">
        <v>1</v>
      </c>
    </row>
    <row r="3714" spans="1:9" ht="45" x14ac:dyDescent="0.25">
      <c r="A3714" s="602"/>
      <c r="B3714" s="589"/>
      <c r="C3714" s="119" t="s">
        <v>2075</v>
      </c>
      <c r="D3714" s="120" t="s">
        <v>2076</v>
      </c>
      <c r="E3714" s="10" t="s">
        <v>126</v>
      </c>
      <c r="F3714" s="10" t="s">
        <v>121</v>
      </c>
      <c r="G3714" s="3">
        <v>10824280</v>
      </c>
      <c r="H3714" s="3">
        <v>10824280</v>
      </c>
      <c r="I3714" s="3">
        <v>1</v>
      </c>
    </row>
    <row r="3715" spans="1:9" ht="45" x14ac:dyDescent="0.25">
      <c r="A3715" s="602"/>
      <c r="B3715" s="589"/>
      <c r="C3715" s="119" t="s">
        <v>2077</v>
      </c>
      <c r="D3715" s="120" t="s">
        <v>2078</v>
      </c>
      <c r="E3715" s="10" t="s">
        <v>126</v>
      </c>
      <c r="F3715" s="10" t="s">
        <v>121</v>
      </c>
      <c r="G3715" s="3">
        <v>4366050</v>
      </c>
      <c r="H3715" s="3">
        <v>4366050</v>
      </c>
      <c r="I3715" s="3">
        <v>1</v>
      </c>
    </row>
    <row r="3716" spans="1:9" ht="45" x14ac:dyDescent="0.25">
      <c r="A3716" s="602"/>
      <c r="B3716" s="589"/>
      <c r="C3716" s="119" t="s">
        <v>2079</v>
      </c>
      <c r="D3716" s="120" t="s">
        <v>2080</v>
      </c>
      <c r="E3716" s="10" t="s">
        <v>126</v>
      </c>
      <c r="F3716" s="10" t="s">
        <v>121</v>
      </c>
      <c r="G3716" s="3">
        <v>9870710</v>
      </c>
      <c r="H3716" s="3">
        <v>9870710</v>
      </c>
      <c r="I3716" s="3">
        <v>1</v>
      </c>
    </row>
    <row r="3717" spans="1:9" ht="45" x14ac:dyDescent="0.25">
      <c r="A3717" s="602"/>
      <c r="B3717" s="589"/>
      <c r="C3717" s="119" t="s">
        <v>2081</v>
      </c>
      <c r="D3717" s="120" t="s">
        <v>2082</v>
      </c>
      <c r="E3717" s="10" t="s">
        <v>126</v>
      </c>
      <c r="F3717" s="10" t="s">
        <v>121</v>
      </c>
      <c r="G3717" s="3">
        <v>19092010</v>
      </c>
      <c r="H3717" s="3">
        <v>19092010</v>
      </c>
      <c r="I3717" s="3">
        <v>1</v>
      </c>
    </row>
    <row r="3718" spans="1:9" ht="30" x14ac:dyDescent="0.25">
      <c r="A3718" s="602"/>
      <c r="B3718" s="589"/>
      <c r="C3718" s="119" t="s">
        <v>2083</v>
      </c>
      <c r="D3718" s="120" t="s">
        <v>2084</v>
      </c>
      <c r="E3718" s="10" t="s">
        <v>126</v>
      </c>
      <c r="F3718" s="10" t="s">
        <v>121</v>
      </c>
      <c r="G3718" s="3">
        <v>18699390</v>
      </c>
      <c r="H3718" s="3">
        <v>18699390</v>
      </c>
      <c r="I3718" s="3">
        <v>1</v>
      </c>
    </row>
    <row r="3719" spans="1:9" ht="30" x14ac:dyDescent="0.25">
      <c r="A3719" s="602"/>
      <c r="B3719" s="589"/>
      <c r="C3719" s="119" t="s">
        <v>2085</v>
      </c>
      <c r="D3719" s="120" t="s">
        <v>2086</v>
      </c>
      <c r="E3719" s="10" t="s">
        <v>126</v>
      </c>
      <c r="F3719" s="10" t="s">
        <v>121</v>
      </c>
      <c r="G3719" s="3">
        <v>26674550</v>
      </c>
      <c r="H3719" s="3">
        <v>26674550</v>
      </c>
      <c r="I3719" s="3">
        <v>1</v>
      </c>
    </row>
    <row r="3720" spans="1:9" ht="30" x14ac:dyDescent="0.25">
      <c r="A3720" s="602"/>
      <c r="B3720" s="589"/>
      <c r="C3720" s="119" t="s">
        <v>2087</v>
      </c>
      <c r="D3720" s="120" t="s">
        <v>2088</v>
      </c>
      <c r="E3720" s="10" t="s">
        <v>126</v>
      </c>
      <c r="F3720" s="10" t="s">
        <v>121</v>
      </c>
      <c r="G3720" s="3">
        <v>10602190</v>
      </c>
      <c r="H3720" s="3">
        <v>10602190</v>
      </c>
      <c r="I3720" s="3">
        <v>1</v>
      </c>
    </row>
    <row r="3721" spans="1:9" x14ac:dyDescent="0.25">
      <c r="A3721" s="602"/>
      <c r="B3721" s="551" t="s">
        <v>118</v>
      </c>
      <c r="C3721" s="551"/>
      <c r="D3721" s="551"/>
      <c r="E3721" s="551"/>
      <c r="F3721" s="551"/>
      <c r="G3721" s="551"/>
      <c r="H3721" s="75">
        <v>4728000</v>
      </c>
      <c r="I3721" s="75"/>
    </row>
    <row r="3722" spans="1:9" s="8" customFormat="1" ht="45" x14ac:dyDescent="0.25">
      <c r="A3722" s="602"/>
      <c r="B3722" s="589">
        <v>5113</v>
      </c>
      <c r="C3722" s="124">
        <v>71351540</v>
      </c>
      <c r="D3722" s="129" t="s">
        <v>2089</v>
      </c>
      <c r="E3722" s="6" t="s">
        <v>172</v>
      </c>
      <c r="F3722" s="6" t="s">
        <v>121</v>
      </c>
      <c r="G3722" s="7">
        <v>278000</v>
      </c>
      <c r="H3722" s="7">
        <v>278000</v>
      </c>
      <c r="I3722" s="7">
        <v>1</v>
      </c>
    </row>
    <row r="3723" spans="1:9" s="8" customFormat="1" ht="45" x14ac:dyDescent="0.25">
      <c r="A3723" s="602"/>
      <c r="B3723" s="589"/>
      <c r="C3723" s="124">
        <v>71351540</v>
      </c>
      <c r="D3723" s="129" t="s">
        <v>2090</v>
      </c>
      <c r="E3723" s="6" t="s">
        <v>172</v>
      </c>
      <c r="F3723" s="6" t="s">
        <v>121</v>
      </c>
      <c r="G3723" s="7">
        <v>307000</v>
      </c>
      <c r="H3723" s="7">
        <v>307000</v>
      </c>
      <c r="I3723" s="7">
        <v>1</v>
      </c>
    </row>
    <row r="3724" spans="1:9" s="8" customFormat="1" ht="45" x14ac:dyDescent="0.25">
      <c r="A3724" s="602"/>
      <c r="B3724" s="589"/>
      <c r="C3724" s="124">
        <v>71351540</v>
      </c>
      <c r="D3724" s="129" t="s">
        <v>2091</v>
      </c>
      <c r="E3724" s="6" t="s">
        <v>172</v>
      </c>
      <c r="F3724" s="6" t="s">
        <v>121</v>
      </c>
      <c r="G3724" s="7">
        <v>250000</v>
      </c>
      <c r="H3724" s="7">
        <v>250000</v>
      </c>
      <c r="I3724" s="7">
        <v>1</v>
      </c>
    </row>
    <row r="3725" spans="1:9" s="8" customFormat="1" ht="45" x14ac:dyDescent="0.25">
      <c r="A3725" s="602"/>
      <c r="B3725" s="589"/>
      <c r="C3725" s="124">
        <v>71351540</v>
      </c>
      <c r="D3725" s="129" t="s">
        <v>2092</v>
      </c>
      <c r="E3725" s="6" t="s">
        <v>172</v>
      </c>
      <c r="F3725" s="6" t="s">
        <v>121</v>
      </c>
      <c r="G3725" s="7">
        <v>429000</v>
      </c>
      <c r="H3725" s="7">
        <v>429000</v>
      </c>
      <c r="I3725" s="7">
        <v>1</v>
      </c>
    </row>
    <row r="3726" spans="1:9" s="8" customFormat="1" ht="45" x14ac:dyDescent="0.25">
      <c r="A3726" s="602"/>
      <c r="B3726" s="589"/>
      <c r="C3726" s="124">
        <v>71351540</v>
      </c>
      <c r="D3726" s="129" t="s">
        <v>2093</v>
      </c>
      <c r="E3726" s="6" t="s">
        <v>172</v>
      </c>
      <c r="F3726" s="6" t="s">
        <v>121</v>
      </c>
      <c r="G3726" s="7">
        <v>118000</v>
      </c>
      <c r="H3726" s="7">
        <v>118000</v>
      </c>
      <c r="I3726" s="7">
        <v>1</v>
      </c>
    </row>
    <row r="3727" spans="1:9" s="8" customFormat="1" ht="45" x14ac:dyDescent="0.25">
      <c r="A3727" s="602"/>
      <c r="B3727" s="589"/>
      <c r="C3727" s="124">
        <v>71351540</v>
      </c>
      <c r="D3727" s="129" t="s">
        <v>2094</v>
      </c>
      <c r="E3727" s="6" t="s">
        <v>172</v>
      </c>
      <c r="F3727" s="6" t="s">
        <v>121</v>
      </c>
      <c r="G3727" s="7">
        <v>168000</v>
      </c>
      <c r="H3727" s="7">
        <v>168000</v>
      </c>
      <c r="I3727" s="7">
        <v>1</v>
      </c>
    </row>
    <row r="3728" spans="1:9" s="8" customFormat="1" ht="45" x14ac:dyDescent="0.25">
      <c r="A3728" s="602"/>
      <c r="B3728" s="589"/>
      <c r="C3728" s="124">
        <v>71351540</v>
      </c>
      <c r="D3728" s="129" t="s">
        <v>2095</v>
      </c>
      <c r="E3728" s="6" t="s">
        <v>172</v>
      </c>
      <c r="F3728" s="6" t="s">
        <v>121</v>
      </c>
      <c r="G3728" s="7">
        <v>134000</v>
      </c>
      <c r="H3728" s="7">
        <v>134000</v>
      </c>
      <c r="I3728" s="7">
        <v>1</v>
      </c>
    </row>
    <row r="3729" spans="1:9" s="8" customFormat="1" ht="45" x14ac:dyDescent="0.25">
      <c r="A3729" s="602"/>
      <c r="B3729" s="589"/>
      <c r="C3729" s="124">
        <v>71351540</v>
      </c>
      <c r="D3729" s="129" t="s">
        <v>2096</v>
      </c>
      <c r="E3729" s="6" t="s">
        <v>172</v>
      </c>
      <c r="F3729" s="6" t="s">
        <v>121</v>
      </c>
      <c r="G3729" s="7">
        <v>211000</v>
      </c>
      <c r="H3729" s="7">
        <v>211000</v>
      </c>
      <c r="I3729" s="7">
        <v>1</v>
      </c>
    </row>
    <row r="3730" spans="1:9" s="8" customFormat="1" ht="45" x14ac:dyDescent="0.25">
      <c r="A3730" s="602"/>
      <c r="B3730" s="589"/>
      <c r="C3730" s="124">
        <v>71351540</v>
      </c>
      <c r="D3730" s="129" t="s">
        <v>2097</v>
      </c>
      <c r="E3730" s="6" t="s">
        <v>172</v>
      </c>
      <c r="F3730" s="6" t="s">
        <v>121</v>
      </c>
      <c r="G3730" s="7">
        <v>85000</v>
      </c>
      <c r="H3730" s="7">
        <v>85000</v>
      </c>
      <c r="I3730" s="7">
        <v>1</v>
      </c>
    </row>
    <row r="3731" spans="1:9" s="8" customFormat="1" ht="45" x14ac:dyDescent="0.25">
      <c r="A3731" s="602"/>
      <c r="B3731" s="589"/>
      <c r="C3731" s="124">
        <v>71351540</v>
      </c>
      <c r="D3731" s="129" t="s">
        <v>2098</v>
      </c>
      <c r="E3731" s="6" t="s">
        <v>172</v>
      </c>
      <c r="F3731" s="6" t="s">
        <v>121</v>
      </c>
      <c r="G3731" s="7">
        <v>193000</v>
      </c>
      <c r="H3731" s="7">
        <v>193000</v>
      </c>
      <c r="I3731" s="7">
        <v>1</v>
      </c>
    </row>
    <row r="3732" spans="1:9" s="8" customFormat="1" ht="45" x14ac:dyDescent="0.25">
      <c r="A3732" s="602"/>
      <c r="B3732" s="589"/>
      <c r="C3732" s="124">
        <v>71351540</v>
      </c>
      <c r="D3732" s="129" t="s">
        <v>2099</v>
      </c>
      <c r="E3732" s="6" t="s">
        <v>172</v>
      </c>
      <c r="F3732" s="6" t="s">
        <v>121</v>
      </c>
      <c r="G3732" s="7">
        <v>373000</v>
      </c>
      <c r="H3732" s="7">
        <v>373000</v>
      </c>
      <c r="I3732" s="7">
        <v>1</v>
      </c>
    </row>
    <row r="3733" spans="1:9" s="8" customFormat="1" ht="45" x14ac:dyDescent="0.25">
      <c r="A3733" s="602"/>
      <c r="B3733" s="589"/>
      <c r="C3733" s="124">
        <v>71351540</v>
      </c>
      <c r="D3733" s="129" t="s">
        <v>2100</v>
      </c>
      <c r="E3733" s="6" t="s">
        <v>172</v>
      </c>
      <c r="F3733" s="6" t="s">
        <v>121</v>
      </c>
      <c r="G3733" s="7">
        <v>366000</v>
      </c>
      <c r="H3733" s="7">
        <v>366000</v>
      </c>
      <c r="I3733" s="7">
        <v>1</v>
      </c>
    </row>
    <row r="3734" spans="1:9" s="8" customFormat="1" ht="45" x14ac:dyDescent="0.25">
      <c r="A3734" s="602"/>
      <c r="B3734" s="589"/>
      <c r="C3734" s="124">
        <v>71351540</v>
      </c>
      <c r="D3734" s="129" t="s">
        <v>2101</v>
      </c>
      <c r="E3734" s="6" t="s">
        <v>172</v>
      </c>
      <c r="F3734" s="6" t="s">
        <v>121</v>
      </c>
      <c r="G3734" s="7">
        <v>522000</v>
      </c>
      <c r="H3734" s="7">
        <v>522000</v>
      </c>
      <c r="I3734" s="7">
        <v>1</v>
      </c>
    </row>
    <row r="3735" spans="1:9" s="8" customFormat="1" ht="45" x14ac:dyDescent="0.25">
      <c r="A3735" s="602"/>
      <c r="B3735" s="589"/>
      <c r="C3735" s="124">
        <v>71351540</v>
      </c>
      <c r="D3735" s="129" t="s">
        <v>2102</v>
      </c>
      <c r="E3735" s="6" t="s">
        <v>172</v>
      </c>
      <c r="F3735" s="6" t="s">
        <v>121</v>
      </c>
      <c r="G3735" s="7">
        <v>207000</v>
      </c>
      <c r="H3735" s="7">
        <v>207000</v>
      </c>
      <c r="I3735" s="7">
        <v>1</v>
      </c>
    </row>
    <row r="3736" spans="1:9" ht="45" x14ac:dyDescent="0.25">
      <c r="A3736" s="602"/>
      <c r="B3736" s="589"/>
      <c r="C3736" s="119" t="s">
        <v>2103</v>
      </c>
      <c r="D3736" s="120" t="s">
        <v>2104</v>
      </c>
      <c r="E3736" s="10" t="s">
        <v>120</v>
      </c>
      <c r="F3736" s="10" t="s">
        <v>121</v>
      </c>
      <c r="G3736" s="3">
        <v>83000</v>
      </c>
      <c r="H3736" s="3">
        <v>83000</v>
      </c>
      <c r="I3736" s="3">
        <v>1</v>
      </c>
    </row>
    <row r="3737" spans="1:9" ht="45" x14ac:dyDescent="0.25">
      <c r="A3737" s="602"/>
      <c r="B3737" s="589"/>
      <c r="C3737" s="119" t="s">
        <v>2105</v>
      </c>
      <c r="D3737" s="120" t="s">
        <v>2106</v>
      </c>
      <c r="E3737" s="10" t="s">
        <v>120</v>
      </c>
      <c r="F3737" s="10" t="s">
        <v>121</v>
      </c>
      <c r="G3737" s="3">
        <v>92000</v>
      </c>
      <c r="H3737" s="3">
        <v>92000</v>
      </c>
      <c r="I3737" s="3">
        <v>1</v>
      </c>
    </row>
    <row r="3738" spans="1:9" ht="45" x14ac:dyDescent="0.25">
      <c r="A3738" s="602"/>
      <c r="B3738" s="589"/>
      <c r="C3738" s="119" t="s">
        <v>2107</v>
      </c>
      <c r="D3738" s="120" t="s">
        <v>2108</v>
      </c>
      <c r="E3738" s="10" t="s">
        <v>120</v>
      </c>
      <c r="F3738" s="10" t="s">
        <v>121</v>
      </c>
      <c r="G3738" s="3">
        <v>75000</v>
      </c>
      <c r="H3738" s="3">
        <v>75000</v>
      </c>
      <c r="I3738" s="3">
        <v>1</v>
      </c>
    </row>
    <row r="3739" spans="1:9" ht="45" x14ac:dyDescent="0.25">
      <c r="A3739" s="602"/>
      <c r="B3739" s="589"/>
      <c r="C3739" s="119" t="s">
        <v>2109</v>
      </c>
      <c r="D3739" s="120" t="s">
        <v>2110</v>
      </c>
      <c r="E3739" s="10" t="s">
        <v>120</v>
      </c>
      <c r="F3739" s="10" t="s">
        <v>121</v>
      </c>
      <c r="G3739" s="3">
        <v>128000</v>
      </c>
      <c r="H3739" s="3">
        <v>128000</v>
      </c>
      <c r="I3739" s="3">
        <v>1</v>
      </c>
    </row>
    <row r="3740" spans="1:9" ht="45" x14ac:dyDescent="0.25">
      <c r="A3740" s="602"/>
      <c r="B3740" s="589"/>
      <c r="C3740" s="119" t="s">
        <v>2111</v>
      </c>
      <c r="D3740" s="120" t="s">
        <v>2112</v>
      </c>
      <c r="E3740" s="10" t="s">
        <v>120</v>
      </c>
      <c r="F3740" s="10" t="s">
        <v>121</v>
      </c>
      <c r="G3740" s="3">
        <v>35000</v>
      </c>
      <c r="H3740" s="3">
        <v>35000</v>
      </c>
      <c r="I3740" s="3">
        <v>1</v>
      </c>
    </row>
    <row r="3741" spans="1:9" ht="45" x14ac:dyDescent="0.25">
      <c r="A3741" s="602"/>
      <c r="B3741" s="589"/>
      <c r="C3741" s="119" t="s">
        <v>2113</v>
      </c>
      <c r="D3741" s="120" t="s">
        <v>2114</v>
      </c>
      <c r="E3741" s="10" t="s">
        <v>120</v>
      </c>
      <c r="F3741" s="10" t="s">
        <v>121</v>
      </c>
      <c r="G3741" s="3">
        <v>50000</v>
      </c>
      <c r="H3741" s="3">
        <v>50000</v>
      </c>
      <c r="I3741" s="3">
        <v>1</v>
      </c>
    </row>
    <row r="3742" spans="1:9" ht="45" x14ac:dyDescent="0.25">
      <c r="A3742" s="602"/>
      <c r="B3742" s="589"/>
      <c r="C3742" s="119" t="s">
        <v>2115</v>
      </c>
      <c r="D3742" s="120" t="s">
        <v>2116</v>
      </c>
      <c r="E3742" s="10" t="s">
        <v>120</v>
      </c>
      <c r="F3742" s="10" t="s">
        <v>121</v>
      </c>
      <c r="G3742" s="3">
        <v>40000</v>
      </c>
      <c r="H3742" s="3">
        <v>40000</v>
      </c>
      <c r="I3742" s="3">
        <v>1</v>
      </c>
    </row>
    <row r="3743" spans="1:9" ht="45" x14ac:dyDescent="0.25">
      <c r="A3743" s="602"/>
      <c r="B3743" s="589"/>
      <c r="C3743" s="119" t="s">
        <v>2117</v>
      </c>
      <c r="D3743" s="120" t="s">
        <v>2118</v>
      </c>
      <c r="E3743" s="10" t="s">
        <v>120</v>
      </c>
      <c r="F3743" s="10" t="s">
        <v>121</v>
      </c>
      <c r="G3743" s="3">
        <v>63000</v>
      </c>
      <c r="H3743" s="3">
        <v>63000</v>
      </c>
      <c r="I3743" s="3">
        <v>1</v>
      </c>
    </row>
    <row r="3744" spans="1:9" ht="45" x14ac:dyDescent="0.25">
      <c r="A3744" s="602"/>
      <c r="B3744" s="589"/>
      <c r="C3744" s="119" t="s">
        <v>2119</v>
      </c>
      <c r="D3744" s="120" t="s">
        <v>2120</v>
      </c>
      <c r="E3744" s="10" t="s">
        <v>120</v>
      </c>
      <c r="F3744" s="10" t="s">
        <v>121</v>
      </c>
      <c r="G3744" s="3">
        <v>25000</v>
      </c>
      <c r="H3744" s="3">
        <v>25000</v>
      </c>
      <c r="I3744" s="3">
        <v>1</v>
      </c>
    </row>
    <row r="3745" spans="1:9" ht="45" x14ac:dyDescent="0.25">
      <c r="A3745" s="602"/>
      <c r="B3745" s="589"/>
      <c r="C3745" s="119" t="s">
        <v>2121</v>
      </c>
      <c r="D3745" s="120" t="s">
        <v>2122</v>
      </c>
      <c r="E3745" s="10" t="s">
        <v>120</v>
      </c>
      <c r="F3745" s="10" t="s">
        <v>121</v>
      </c>
      <c r="G3745" s="3">
        <v>57000</v>
      </c>
      <c r="H3745" s="3">
        <v>57000</v>
      </c>
      <c r="I3745" s="3">
        <v>1</v>
      </c>
    </row>
    <row r="3746" spans="1:9" ht="45" x14ac:dyDescent="0.25">
      <c r="A3746" s="602"/>
      <c r="B3746" s="589"/>
      <c r="C3746" s="119" t="s">
        <v>2123</v>
      </c>
      <c r="D3746" s="120" t="s">
        <v>2124</v>
      </c>
      <c r="E3746" s="10" t="s">
        <v>120</v>
      </c>
      <c r="F3746" s="10" t="s">
        <v>121</v>
      </c>
      <c r="G3746" s="3">
        <v>112000</v>
      </c>
      <c r="H3746" s="3">
        <v>112000</v>
      </c>
      <c r="I3746" s="3">
        <v>1</v>
      </c>
    </row>
    <row r="3747" spans="1:9" ht="45" x14ac:dyDescent="0.25">
      <c r="A3747" s="602"/>
      <c r="B3747" s="589"/>
      <c r="C3747" s="119" t="s">
        <v>2125</v>
      </c>
      <c r="D3747" s="120" t="s">
        <v>2126</v>
      </c>
      <c r="E3747" s="10" t="s">
        <v>120</v>
      </c>
      <c r="F3747" s="10" t="s">
        <v>121</v>
      </c>
      <c r="G3747" s="3">
        <v>109000</v>
      </c>
      <c r="H3747" s="3">
        <v>109000</v>
      </c>
      <c r="I3747" s="3">
        <v>1</v>
      </c>
    </row>
    <row r="3748" spans="1:9" ht="45" x14ac:dyDescent="0.25">
      <c r="A3748" s="602"/>
      <c r="B3748" s="589"/>
      <c r="C3748" s="119" t="s">
        <v>2127</v>
      </c>
      <c r="D3748" s="120" t="s">
        <v>2128</v>
      </c>
      <c r="E3748" s="10" t="s">
        <v>120</v>
      </c>
      <c r="F3748" s="10" t="s">
        <v>121</v>
      </c>
      <c r="G3748" s="3">
        <v>156000</v>
      </c>
      <c r="H3748" s="3">
        <v>156000</v>
      </c>
      <c r="I3748" s="3">
        <v>1</v>
      </c>
    </row>
    <row r="3749" spans="1:9" ht="45" x14ac:dyDescent="0.25">
      <c r="A3749" s="602"/>
      <c r="B3749" s="589"/>
      <c r="C3749" s="119" t="s">
        <v>2129</v>
      </c>
      <c r="D3749" s="120" t="s">
        <v>2130</v>
      </c>
      <c r="E3749" s="10" t="s">
        <v>120</v>
      </c>
      <c r="F3749" s="10" t="s">
        <v>121</v>
      </c>
      <c r="G3749" s="3">
        <v>62000</v>
      </c>
      <c r="H3749" s="3">
        <v>62000</v>
      </c>
      <c r="I3749" s="3">
        <v>1</v>
      </c>
    </row>
    <row r="3750" spans="1:9" x14ac:dyDescent="0.25">
      <c r="A3750" s="602"/>
      <c r="B3750" s="708" t="s">
        <v>228</v>
      </c>
      <c r="C3750" s="708"/>
      <c r="D3750" s="708"/>
      <c r="E3750" s="708"/>
      <c r="F3750" s="708"/>
      <c r="G3750" s="708"/>
      <c r="H3750" s="30">
        <v>143488683</v>
      </c>
      <c r="I3750" s="30"/>
    </row>
    <row r="3751" spans="1:9" x14ac:dyDescent="0.25">
      <c r="A3751" s="602"/>
      <c r="B3751" s="551" t="s">
        <v>11</v>
      </c>
      <c r="C3751" s="551"/>
      <c r="D3751" s="551"/>
      <c r="E3751" s="551"/>
      <c r="F3751" s="551"/>
      <c r="G3751" s="551"/>
      <c r="H3751" s="75">
        <v>10100000</v>
      </c>
      <c r="I3751" s="75"/>
    </row>
    <row r="3752" spans="1:9" s="8" customFormat="1" ht="30" x14ac:dyDescent="0.25">
      <c r="A3752" s="602"/>
      <c r="B3752" s="670">
        <v>5129</v>
      </c>
      <c r="C3752" s="124">
        <v>34921440</v>
      </c>
      <c r="D3752" s="129" t="s">
        <v>561</v>
      </c>
      <c r="E3752" s="6" t="s">
        <v>14</v>
      </c>
      <c r="F3752" s="6" t="s">
        <v>15</v>
      </c>
      <c r="G3752" s="7">
        <v>70000</v>
      </c>
      <c r="H3752" s="7">
        <v>3500000</v>
      </c>
      <c r="I3752" s="7">
        <v>50</v>
      </c>
    </row>
    <row r="3753" spans="1:9" s="8" customFormat="1" x14ac:dyDescent="0.25">
      <c r="A3753" s="602"/>
      <c r="B3753" s="670"/>
      <c r="C3753" s="124">
        <v>39111320</v>
      </c>
      <c r="D3753" s="129" t="s">
        <v>586</v>
      </c>
      <c r="E3753" s="6" t="s">
        <v>126</v>
      </c>
      <c r="F3753" s="6" t="s">
        <v>15</v>
      </c>
      <c r="G3753" s="7">
        <v>165000</v>
      </c>
      <c r="H3753" s="7">
        <v>6600000</v>
      </c>
      <c r="I3753" s="7">
        <v>40</v>
      </c>
    </row>
    <row r="3754" spans="1:9" x14ac:dyDescent="0.25">
      <c r="A3754" s="602"/>
      <c r="B3754" s="551" t="s">
        <v>154</v>
      </c>
      <c r="C3754" s="551"/>
      <c r="D3754" s="551"/>
      <c r="E3754" s="551"/>
      <c r="F3754" s="551"/>
      <c r="G3754" s="551"/>
      <c r="H3754" s="75">
        <v>129117580</v>
      </c>
      <c r="I3754" s="75"/>
    </row>
    <row r="3755" spans="1:9" ht="30" x14ac:dyDescent="0.25">
      <c r="A3755" s="602"/>
      <c r="B3755" s="589">
        <v>5113</v>
      </c>
      <c r="C3755" s="119" t="s">
        <v>2131</v>
      </c>
      <c r="D3755" s="120" t="s">
        <v>2132</v>
      </c>
      <c r="E3755" s="10" t="s">
        <v>149</v>
      </c>
      <c r="F3755" s="10" t="s">
        <v>121</v>
      </c>
      <c r="G3755" s="3">
        <v>15845140</v>
      </c>
      <c r="H3755" s="3">
        <v>15845140</v>
      </c>
      <c r="I3755" s="3">
        <v>1</v>
      </c>
    </row>
    <row r="3756" spans="1:9" ht="30" x14ac:dyDescent="0.25">
      <c r="A3756" s="602"/>
      <c r="B3756" s="589"/>
      <c r="C3756" s="119" t="s">
        <v>2133</v>
      </c>
      <c r="D3756" s="120" t="s">
        <v>2134</v>
      </c>
      <c r="E3756" s="10" t="s">
        <v>149</v>
      </c>
      <c r="F3756" s="10" t="s">
        <v>121</v>
      </c>
      <c r="G3756" s="3">
        <v>24481560</v>
      </c>
      <c r="H3756" s="3">
        <v>24481560</v>
      </c>
      <c r="I3756" s="3">
        <v>1</v>
      </c>
    </row>
    <row r="3757" spans="1:9" ht="45" x14ac:dyDescent="0.25">
      <c r="A3757" s="602"/>
      <c r="B3757" s="589"/>
      <c r="C3757" s="119" t="s">
        <v>2135</v>
      </c>
      <c r="D3757" s="120" t="s">
        <v>2136</v>
      </c>
      <c r="E3757" s="10" t="s">
        <v>149</v>
      </c>
      <c r="F3757" s="10" t="s">
        <v>121</v>
      </c>
      <c r="G3757" s="3">
        <v>32541010</v>
      </c>
      <c r="H3757" s="3">
        <v>32541010</v>
      </c>
      <c r="I3757" s="3">
        <v>1</v>
      </c>
    </row>
    <row r="3758" spans="1:9" ht="30" x14ac:dyDescent="0.25">
      <c r="A3758" s="602"/>
      <c r="B3758" s="589"/>
      <c r="C3758" s="119" t="s">
        <v>2137</v>
      </c>
      <c r="D3758" s="120" t="s">
        <v>2138</v>
      </c>
      <c r="E3758" s="10" t="s">
        <v>149</v>
      </c>
      <c r="F3758" s="10" t="s">
        <v>121</v>
      </c>
      <c r="G3758" s="3">
        <v>10887140</v>
      </c>
      <c r="H3758" s="3">
        <v>10887140</v>
      </c>
      <c r="I3758" s="3">
        <v>1</v>
      </c>
    </row>
    <row r="3759" spans="1:9" ht="45" x14ac:dyDescent="0.25">
      <c r="A3759" s="602"/>
      <c r="B3759" s="589"/>
      <c r="C3759" s="119" t="s">
        <v>2139</v>
      </c>
      <c r="D3759" s="120" t="s">
        <v>2140</v>
      </c>
      <c r="E3759" s="10" t="s">
        <v>149</v>
      </c>
      <c r="F3759" s="10" t="s">
        <v>121</v>
      </c>
      <c r="G3759" s="3">
        <v>11086090</v>
      </c>
      <c r="H3759" s="3">
        <v>11086090</v>
      </c>
      <c r="I3759" s="3">
        <v>1</v>
      </c>
    </row>
    <row r="3760" spans="1:9" ht="45" x14ac:dyDescent="0.25">
      <c r="A3760" s="602"/>
      <c r="B3760" s="589"/>
      <c r="C3760" s="119" t="s">
        <v>2141</v>
      </c>
      <c r="D3760" s="120" t="s">
        <v>2142</v>
      </c>
      <c r="E3760" s="10" t="s">
        <v>149</v>
      </c>
      <c r="F3760" s="10" t="s">
        <v>121</v>
      </c>
      <c r="G3760" s="3">
        <v>3100910</v>
      </c>
      <c r="H3760" s="3">
        <v>3100910</v>
      </c>
      <c r="I3760" s="3">
        <v>1</v>
      </c>
    </row>
    <row r="3761" spans="1:9" ht="60" x14ac:dyDescent="0.25">
      <c r="A3761" s="602"/>
      <c r="B3761" s="589">
        <v>5113</v>
      </c>
      <c r="C3761" s="119" t="s">
        <v>2143</v>
      </c>
      <c r="D3761" s="120" t="s">
        <v>2144</v>
      </c>
      <c r="E3761" s="10" t="s">
        <v>126</v>
      </c>
      <c r="F3761" s="10" t="s">
        <v>121</v>
      </c>
      <c r="G3761" s="3">
        <v>3474160</v>
      </c>
      <c r="H3761" s="3">
        <v>3474160</v>
      </c>
      <c r="I3761" s="3">
        <v>1</v>
      </c>
    </row>
    <row r="3762" spans="1:9" ht="60" x14ac:dyDescent="0.25">
      <c r="A3762" s="602"/>
      <c r="B3762" s="589"/>
      <c r="C3762" s="119" t="s">
        <v>2145</v>
      </c>
      <c r="D3762" s="120" t="s">
        <v>2146</v>
      </c>
      <c r="E3762" s="10" t="s">
        <v>126</v>
      </c>
      <c r="F3762" s="10" t="s">
        <v>121</v>
      </c>
      <c r="G3762" s="3">
        <v>893270</v>
      </c>
      <c r="H3762" s="3">
        <v>893270</v>
      </c>
      <c r="I3762" s="3">
        <v>1</v>
      </c>
    </row>
    <row r="3763" spans="1:9" ht="60" x14ac:dyDescent="0.25">
      <c r="A3763" s="602"/>
      <c r="B3763" s="589"/>
      <c r="C3763" s="119" t="s">
        <v>2147</v>
      </c>
      <c r="D3763" s="120" t="s">
        <v>2148</v>
      </c>
      <c r="E3763" s="10" t="s">
        <v>126</v>
      </c>
      <c r="F3763" s="10" t="s">
        <v>121</v>
      </c>
      <c r="G3763" s="3">
        <v>3317250</v>
      </c>
      <c r="H3763" s="3">
        <v>3317250</v>
      </c>
      <c r="I3763" s="3">
        <v>1</v>
      </c>
    </row>
    <row r="3764" spans="1:9" ht="75" x14ac:dyDescent="0.25">
      <c r="A3764" s="602"/>
      <c r="B3764" s="589"/>
      <c r="C3764" s="119" t="s">
        <v>2149</v>
      </c>
      <c r="D3764" s="120" t="s">
        <v>2150</v>
      </c>
      <c r="E3764" s="10" t="s">
        <v>126</v>
      </c>
      <c r="F3764" s="10" t="s">
        <v>121</v>
      </c>
      <c r="G3764" s="3">
        <v>21266590</v>
      </c>
      <c r="H3764" s="3">
        <v>21266590</v>
      </c>
      <c r="I3764" s="3">
        <v>1</v>
      </c>
    </row>
    <row r="3765" spans="1:9" ht="60" x14ac:dyDescent="0.25">
      <c r="A3765" s="602"/>
      <c r="B3765" s="589"/>
      <c r="C3765" s="119" t="s">
        <v>2151</v>
      </c>
      <c r="D3765" s="120" t="s">
        <v>2152</v>
      </c>
      <c r="E3765" s="10" t="s">
        <v>126</v>
      </c>
      <c r="F3765" s="10" t="s">
        <v>121</v>
      </c>
      <c r="G3765" s="3">
        <v>726580</v>
      </c>
      <c r="H3765" s="3">
        <v>726580</v>
      </c>
      <c r="I3765" s="3">
        <v>1</v>
      </c>
    </row>
    <row r="3766" spans="1:9" ht="45" x14ac:dyDescent="0.25">
      <c r="A3766" s="602"/>
      <c r="B3766" s="589"/>
      <c r="C3766" s="119" t="s">
        <v>2153</v>
      </c>
      <c r="D3766" s="120" t="s">
        <v>2154</v>
      </c>
      <c r="E3766" s="10" t="s">
        <v>126</v>
      </c>
      <c r="F3766" s="10" t="s">
        <v>121</v>
      </c>
      <c r="G3766" s="3">
        <v>779690</v>
      </c>
      <c r="H3766" s="3">
        <v>779690</v>
      </c>
      <c r="I3766" s="3">
        <v>1</v>
      </c>
    </row>
    <row r="3767" spans="1:9" ht="60" x14ac:dyDescent="0.25">
      <c r="A3767" s="602"/>
      <c r="B3767" s="589"/>
      <c r="C3767" s="119" t="s">
        <v>2155</v>
      </c>
      <c r="D3767" s="120" t="s">
        <v>2156</v>
      </c>
      <c r="E3767" s="10" t="s">
        <v>126</v>
      </c>
      <c r="F3767" s="10" t="s">
        <v>121</v>
      </c>
      <c r="G3767" s="3">
        <v>718190</v>
      </c>
      <c r="H3767" s="3">
        <v>718190</v>
      </c>
      <c r="I3767" s="3">
        <v>1</v>
      </c>
    </row>
    <row r="3768" spans="1:9" x14ac:dyDescent="0.25">
      <c r="A3768" s="602"/>
      <c r="B3768" s="551" t="s">
        <v>118</v>
      </c>
      <c r="C3768" s="551"/>
      <c r="D3768" s="551"/>
      <c r="E3768" s="551"/>
      <c r="F3768" s="551"/>
      <c r="G3768" s="551"/>
      <c r="H3768" s="75">
        <v>4271103</v>
      </c>
      <c r="I3768" s="75"/>
    </row>
    <row r="3769" spans="1:9" s="8" customFormat="1" ht="60" x14ac:dyDescent="0.25">
      <c r="A3769" s="602"/>
      <c r="B3769" s="6">
        <v>4251</v>
      </c>
      <c r="C3769" s="124">
        <v>50851100</v>
      </c>
      <c r="D3769" s="129" t="s">
        <v>2157</v>
      </c>
      <c r="E3769" s="6" t="s">
        <v>126</v>
      </c>
      <c r="F3769" s="6" t="s">
        <v>121</v>
      </c>
      <c r="G3769" s="7">
        <v>1500000</v>
      </c>
      <c r="H3769" s="7">
        <v>1500000</v>
      </c>
      <c r="I3769" s="7">
        <v>1</v>
      </c>
    </row>
    <row r="3770" spans="1:9" s="8" customFormat="1" ht="30" x14ac:dyDescent="0.25">
      <c r="A3770" s="602"/>
      <c r="B3770" s="589">
        <v>5113</v>
      </c>
      <c r="C3770" s="124">
        <v>71351540</v>
      </c>
      <c r="D3770" s="129" t="s">
        <v>2158</v>
      </c>
      <c r="E3770" s="6" t="s">
        <v>149</v>
      </c>
      <c r="F3770" s="6" t="s">
        <v>121</v>
      </c>
      <c r="G3770" s="7">
        <v>232687</v>
      </c>
      <c r="H3770" s="7">
        <v>232687</v>
      </c>
      <c r="I3770" s="7">
        <v>1</v>
      </c>
    </row>
    <row r="3771" spans="1:9" s="8" customFormat="1" ht="30" x14ac:dyDescent="0.25">
      <c r="A3771" s="602"/>
      <c r="B3771" s="589"/>
      <c r="C3771" s="124">
        <v>71351540</v>
      </c>
      <c r="D3771" s="129" t="s">
        <v>2159</v>
      </c>
      <c r="E3771" s="6" t="s">
        <v>149</v>
      </c>
      <c r="F3771" s="6" t="s">
        <v>121</v>
      </c>
      <c r="G3771" s="7">
        <v>359512</v>
      </c>
      <c r="H3771" s="7">
        <v>359512</v>
      </c>
      <c r="I3771" s="7">
        <v>1</v>
      </c>
    </row>
    <row r="3772" spans="1:9" s="8" customFormat="1" ht="45" x14ac:dyDescent="0.25">
      <c r="A3772" s="602"/>
      <c r="B3772" s="589"/>
      <c r="C3772" s="124">
        <v>71351540</v>
      </c>
      <c r="D3772" s="129" t="s">
        <v>2160</v>
      </c>
      <c r="E3772" s="6" t="s">
        <v>149</v>
      </c>
      <c r="F3772" s="6" t="s">
        <v>121</v>
      </c>
      <c r="G3772" s="7">
        <v>480225</v>
      </c>
      <c r="H3772" s="7">
        <v>480225</v>
      </c>
      <c r="I3772" s="7">
        <v>1</v>
      </c>
    </row>
    <row r="3773" spans="1:9" s="8" customFormat="1" ht="30" x14ac:dyDescent="0.25">
      <c r="A3773" s="602"/>
      <c r="B3773" s="589"/>
      <c r="C3773" s="124">
        <v>71351540</v>
      </c>
      <c r="D3773" s="129" t="s">
        <v>2161</v>
      </c>
      <c r="E3773" s="6" t="s">
        <v>149</v>
      </c>
      <c r="F3773" s="6" t="s">
        <v>121</v>
      </c>
      <c r="G3773" s="7">
        <v>155205</v>
      </c>
      <c r="H3773" s="7">
        <v>155205</v>
      </c>
      <c r="I3773" s="7">
        <v>1</v>
      </c>
    </row>
    <row r="3774" spans="1:9" s="8" customFormat="1" ht="45" x14ac:dyDescent="0.25">
      <c r="A3774" s="602"/>
      <c r="B3774" s="589"/>
      <c r="C3774" s="124">
        <v>71351540</v>
      </c>
      <c r="D3774" s="129" t="s">
        <v>2162</v>
      </c>
      <c r="E3774" s="6" t="s">
        <v>149</v>
      </c>
      <c r="F3774" s="6" t="s">
        <v>121</v>
      </c>
      <c r="G3774" s="7">
        <v>216180</v>
      </c>
      <c r="H3774" s="7">
        <v>216180</v>
      </c>
      <c r="I3774" s="7">
        <v>1</v>
      </c>
    </row>
    <row r="3775" spans="1:9" s="8" customFormat="1" ht="45" x14ac:dyDescent="0.25">
      <c r="A3775" s="602"/>
      <c r="B3775" s="589"/>
      <c r="C3775" s="124">
        <v>71351540</v>
      </c>
      <c r="D3775" s="129" t="s">
        <v>2163</v>
      </c>
      <c r="E3775" s="6" t="s">
        <v>149</v>
      </c>
      <c r="F3775" s="6" t="s">
        <v>121</v>
      </c>
      <c r="G3775" s="7">
        <v>46500</v>
      </c>
      <c r="H3775" s="7">
        <v>46500</v>
      </c>
      <c r="I3775" s="7">
        <v>1</v>
      </c>
    </row>
    <row r="3776" spans="1:9" ht="30" x14ac:dyDescent="0.25">
      <c r="A3776" s="602"/>
      <c r="B3776" s="589"/>
      <c r="C3776" s="119" t="s">
        <v>2164</v>
      </c>
      <c r="D3776" s="120" t="s">
        <v>2165</v>
      </c>
      <c r="E3776" s="10" t="s">
        <v>120</v>
      </c>
      <c r="F3776" s="10" t="s">
        <v>121</v>
      </c>
      <c r="G3776" s="3">
        <v>77560</v>
      </c>
      <c r="H3776" s="3">
        <v>77560</v>
      </c>
      <c r="I3776" s="3">
        <v>1</v>
      </c>
    </row>
    <row r="3777" spans="1:9" ht="30" x14ac:dyDescent="0.25">
      <c r="A3777" s="602"/>
      <c r="B3777" s="589"/>
      <c r="C3777" s="119" t="s">
        <v>2166</v>
      </c>
      <c r="D3777" s="120" t="s">
        <v>2167</v>
      </c>
      <c r="E3777" s="10" t="s">
        <v>120</v>
      </c>
      <c r="F3777" s="10" t="s">
        <v>121</v>
      </c>
      <c r="G3777" s="3">
        <v>119840</v>
      </c>
      <c r="H3777" s="3">
        <v>119840</v>
      </c>
      <c r="I3777" s="3">
        <v>1</v>
      </c>
    </row>
    <row r="3778" spans="1:9" ht="45" x14ac:dyDescent="0.25">
      <c r="A3778" s="602"/>
      <c r="B3778" s="589"/>
      <c r="C3778" s="119" t="s">
        <v>2168</v>
      </c>
      <c r="D3778" s="120" t="s">
        <v>2169</v>
      </c>
      <c r="E3778" s="10" t="s">
        <v>120</v>
      </c>
      <c r="F3778" s="10" t="s">
        <v>121</v>
      </c>
      <c r="G3778" s="3">
        <v>160070</v>
      </c>
      <c r="H3778" s="3">
        <v>160070</v>
      </c>
      <c r="I3778" s="3">
        <v>1</v>
      </c>
    </row>
    <row r="3779" spans="1:9" ht="30" x14ac:dyDescent="0.25">
      <c r="A3779" s="602"/>
      <c r="B3779" s="589"/>
      <c r="C3779" s="119" t="s">
        <v>2170</v>
      </c>
      <c r="D3779" s="120" t="s">
        <v>2171</v>
      </c>
      <c r="E3779" s="10" t="s">
        <v>120</v>
      </c>
      <c r="F3779" s="10" t="s">
        <v>121</v>
      </c>
      <c r="G3779" s="3">
        <v>51740</v>
      </c>
      <c r="H3779" s="3">
        <v>51740</v>
      </c>
      <c r="I3779" s="3">
        <v>1</v>
      </c>
    </row>
    <row r="3780" spans="1:9" ht="45" x14ac:dyDescent="0.25">
      <c r="A3780" s="602"/>
      <c r="B3780" s="589"/>
      <c r="C3780" s="119" t="s">
        <v>2172</v>
      </c>
      <c r="D3780" s="120" t="s">
        <v>2173</v>
      </c>
      <c r="E3780" s="10" t="s">
        <v>120</v>
      </c>
      <c r="F3780" s="10" t="s">
        <v>121</v>
      </c>
      <c r="G3780" s="3">
        <v>55430</v>
      </c>
      <c r="H3780" s="3">
        <v>55430</v>
      </c>
      <c r="I3780" s="3">
        <v>1</v>
      </c>
    </row>
    <row r="3781" spans="1:9" ht="45" x14ac:dyDescent="0.25">
      <c r="A3781" s="602"/>
      <c r="B3781" s="589"/>
      <c r="C3781" s="119" t="s">
        <v>2174</v>
      </c>
      <c r="D3781" s="120" t="s">
        <v>2175</v>
      </c>
      <c r="E3781" s="10" t="s">
        <v>120</v>
      </c>
      <c r="F3781" s="10" t="s">
        <v>121</v>
      </c>
      <c r="G3781" s="3">
        <v>15500</v>
      </c>
      <c r="H3781" s="3">
        <v>15500</v>
      </c>
      <c r="I3781" s="3">
        <v>1</v>
      </c>
    </row>
    <row r="3782" spans="1:9" s="8" customFormat="1" ht="60" x14ac:dyDescent="0.25">
      <c r="A3782" s="602"/>
      <c r="B3782" s="589">
        <v>5113</v>
      </c>
      <c r="C3782" s="119" t="s">
        <v>5445</v>
      </c>
      <c r="D3782" s="120" t="s">
        <v>2176</v>
      </c>
      <c r="E3782" s="85" t="s">
        <v>172</v>
      </c>
      <c r="F3782" s="85" t="s">
        <v>121</v>
      </c>
      <c r="G3782" s="85">
        <v>69480</v>
      </c>
      <c r="H3782" s="85">
        <v>69480</v>
      </c>
      <c r="I3782" s="85">
        <v>1</v>
      </c>
    </row>
    <row r="3783" spans="1:9" s="8" customFormat="1" ht="60" x14ac:dyDescent="0.25">
      <c r="A3783" s="602"/>
      <c r="B3783" s="589"/>
      <c r="C3783" s="119" t="s">
        <v>5446</v>
      </c>
      <c r="D3783" s="120" t="s">
        <v>2177</v>
      </c>
      <c r="E3783" s="85" t="s">
        <v>172</v>
      </c>
      <c r="F3783" s="85" t="s">
        <v>121</v>
      </c>
      <c r="G3783" s="85">
        <v>17868</v>
      </c>
      <c r="H3783" s="85">
        <v>17868</v>
      </c>
      <c r="I3783" s="85">
        <v>1</v>
      </c>
    </row>
    <row r="3784" spans="1:9" s="8" customFormat="1" ht="60" x14ac:dyDescent="0.25">
      <c r="A3784" s="602"/>
      <c r="B3784" s="589"/>
      <c r="C3784" s="119" t="s">
        <v>5443</v>
      </c>
      <c r="D3784" s="120" t="s">
        <v>2178</v>
      </c>
      <c r="E3784" s="85" t="s">
        <v>172</v>
      </c>
      <c r="F3784" s="85" t="s">
        <v>121</v>
      </c>
      <c r="G3784" s="85">
        <v>66348</v>
      </c>
      <c r="H3784" s="85">
        <v>66348</v>
      </c>
      <c r="I3784" s="85">
        <v>1</v>
      </c>
    </row>
    <row r="3785" spans="1:9" s="8" customFormat="1" ht="75" x14ac:dyDescent="0.25">
      <c r="A3785" s="602"/>
      <c r="B3785" s="589"/>
      <c r="C3785" s="119" t="s">
        <v>5442</v>
      </c>
      <c r="D3785" s="120" t="s">
        <v>2179</v>
      </c>
      <c r="E3785" s="85" t="s">
        <v>172</v>
      </c>
      <c r="F3785" s="85" t="s">
        <v>121</v>
      </c>
      <c r="G3785" s="85">
        <v>425328</v>
      </c>
      <c r="H3785" s="85">
        <v>425328</v>
      </c>
      <c r="I3785" s="85">
        <v>1</v>
      </c>
    </row>
    <row r="3786" spans="1:9" s="8" customFormat="1" ht="60" x14ac:dyDescent="0.25">
      <c r="A3786" s="602"/>
      <c r="B3786" s="589"/>
      <c r="C3786" s="119" t="s">
        <v>5447</v>
      </c>
      <c r="D3786" s="120" t="s">
        <v>2180</v>
      </c>
      <c r="E3786" s="85" t="s">
        <v>172</v>
      </c>
      <c r="F3786" s="85" t="s">
        <v>121</v>
      </c>
      <c r="G3786" s="85">
        <v>14532</v>
      </c>
      <c r="H3786" s="85">
        <v>14532</v>
      </c>
      <c r="I3786" s="85">
        <v>1</v>
      </c>
    </row>
    <row r="3787" spans="1:9" s="8" customFormat="1" ht="45" x14ac:dyDescent="0.25">
      <c r="A3787" s="602"/>
      <c r="B3787" s="589"/>
      <c r="C3787" s="119" t="s">
        <v>5441</v>
      </c>
      <c r="D3787" s="120" t="s">
        <v>2181</v>
      </c>
      <c r="E3787" s="85" t="s">
        <v>172</v>
      </c>
      <c r="F3787" s="85" t="s">
        <v>121</v>
      </c>
      <c r="G3787" s="85">
        <v>15588</v>
      </c>
      <c r="H3787" s="85">
        <v>15588</v>
      </c>
      <c r="I3787" s="85">
        <v>1</v>
      </c>
    </row>
    <row r="3788" spans="1:9" s="8" customFormat="1" ht="60" x14ac:dyDescent="0.25">
      <c r="A3788" s="602"/>
      <c r="B3788" s="589"/>
      <c r="C3788" s="119" t="s">
        <v>5444</v>
      </c>
      <c r="D3788" s="120" t="s">
        <v>2182</v>
      </c>
      <c r="E3788" s="85" t="s">
        <v>172</v>
      </c>
      <c r="F3788" s="85" t="s">
        <v>121</v>
      </c>
      <c r="G3788" s="85">
        <v>14364</v>
      </c>
      <c r="H3788" s="85">
        <v>14364</v>
      </c>
      <c r="I3788" s="85">
        <v>1</v>
      </c>
    </row>
    <row r="3789" spans="1:9" ht="60" x14ac:dyDescent="0.25">
      <c r="A3789" s="602"/>
      <c r="B3789" s="589"/>
      <c r="C3789" s="119" t="s">
        <v>2183</v>
      </c>
      <c r="D3789" s="120" t="s">
        <v>2184</v>
      </c>
      <c r="E3789" s="10" t="s">
        <v>120</v>
      </c>
      <c r="F3789" s="10" t="s">
        <v>121</v>
      </c>
      <c r="G3789" s="3">
        <v>17370</v>
      </c>
      <c r="H3789" s="3">
        <v>17370</v>
      </c>
      <c r="I3789" s="3">
        <v>1</v>
      </c>
    </row>
    <row r="3790" spans="1:9" ht="60" x14ac:dyDescent="0.25">
      <c r="A3790" s="602"/>
      <c r="B3790" s="589"/>
      <c r="C3790" s="119" t="s">
        <v>2185</v>
      </c>
      <c r="D3790" s="120" t="s">
        <v>2186</v>
      </c>
      <c r="E3790" s="10" t="s">
        <v>120</v>
      </c>
      <c r="F3790" s="10" t="s">
        <v>121</v>
      </c>
      <c r="G3790" s="3">
        <v>4470</v>
      </c>
      <c r="H3790" s="3">
        <v>4470</v>
      </c>
      <c r="I3790" s="3">
        <v>1</v>
      </c>
    </row>
    <row r="3791" spans="1:9" ht="60" x14ac:dyDescent="0.25">
      <c r="A3791" s="602"/>
      <c r="B3791" s="589"/>
      <c r="C3791" s="119" t="s">
        <v>2187</v>
      </c>
      <c r="D3791" s="120" t="s">
        <v>2188</v>
      </c>
      <c r="E3791" s="10" t="s">
        <v>120</v>
      </c>
      <c r="F3791" s="10" t="s">
        <v>121</v>
      </c>
      <c r="G3791" s="3">
        <v>16590</v>
      </c>
      <c r="H3791" s="3">
        <v>16590</v>
      </c>
      <c r="I3791" s="3">
        <v>1</v>
      </c>
    </row>
    <row r="3792" spans="1:9" ht="75" x14ac:dyDescent="0.25">
      <c r="A3792" s="602"/>
      <c r="B3792" s="589"/>
      <c r="C3792" s="119" t="s">
        <v>2189</v>
      </c>
      <c r="D3792" s="120" t="s">
        <v>2190</v>
      </c>
      <c r="E3792" s="10" t="s">
        <v>120</v>
      </c>
      <c r="F3792" s="10" t="s">
        <v>121</v>
      </c>
      <c r="G3792" s="3">
        <v>127596</v>
      </c>
      <c r="H3792" s="3">
        <v>127596</v>
      </c>
      <c r="I3792" s="3">
        <v>1</v>
      </c>
    </row>
    <row r="3793" spans="1:9" ht="60" x14ac:dyDescent="0.25">
      <c r="A3793" s="602"/>
      <c r="B3793" s="589"/>
      <c r="C3793" s="119" t="s">
        <v>2191</v>
      </c>
      <c r="D3793" s="120" t="s">
        <v>2192</v>
      </c>
      <c r="E3793" s="10" t="s">
        <v>120</v>
      </c>
      <c r="F3793" s="10" t="s">
        <v>121</v>
      </c>
      <c r="G3793" s="3">
        <v>3630</v>
      </c>
      <c r="H3793" s="3">
        <v>3630</v>
      </c>
      <c r="I3793" s="3">
        <v>1</v>
      </c>
    </row>
    <row r="3794" spans="1:9" ht="45" x14ac:dyDescent="0.25">
      <c r="A3794" s="602"/>
      <c r="B3794" s="589"/>
      <c r="C3794" s="119" t="s">
        <v>2193</v>
      </c>
      <c r="D3794" s="120" t="s">
        <v>2194</v>
      </c>
      <c r="E3794" s="10" t="s">
        <v>120</v>
      </c>
      <c r="F3794" s="10" t="s">
        <v>121</v>
      </c>
      <c r="G3794" s="3">
        <v>3900</v>
      </c>
      <c r="H3794" s="3">
        <v>3900</v>
      </c>
      <c r="I3794" s="3">
        <v>1</v>
      </c>
    </row>
    <row r="3795" spans="1:9" ht="60" x14ac:dyDescent="0.25">
      <c r="A3795" s="602"/>
      <c r="B3795" s="589"/>
      <c r="C3795" s="119" t="s">
        <v>2195</v>
      </c>
      <c r="D3795" s="120" t="s">
        <v>2196</v>
      </c>
      <c r="E3795" s="10" t="s">
        <v>120</v>
      </c>
      <c r="F3795" s="10" t="s">
        <v>121</v>
      </c>
      <c r="G3795" s="3">
        <v>3590</v>
      </c>
      <c r="H3795" s="3">
        <v>3590</v>
      </c>
      <c r="I3795" s="3">
        <v>1</v>
      </c>
    </row>
    <row r="3796" spans="1:9" x14ac:dyDescent="0.25">
      <c r="A3796" s="602"/>
      <c r="B3796" s="708" t="s">
        <v>258</v>
      </c>
      <c r="C3796" s="708"/>
      <c r="D3796" s="708"/>
      <c r="E3796" s="708"/>
      <c r="F3796" s="708"/>
      <c r="G3796" s="708"/>
      <c r="H3796" s="30">
        <v>195243742</v>
      </c>
      <c r="I3796" s="30"/>
    </row>
    <row r="3797" spans="1:9" x14ac:dyDescent="0.25">
      <c r="A3797" s="602"/>
      <c r="B3797" s="551" t="s">
        <v>154</v>
      </c>
      <c r="C3797" s="551"/>
      <c r="D3797" s="551"/>
      <c r="E3797" s="551"/>
      <c r="F3797" s="551"/>
      <c r="G3797" s="551"/>
      <c r="H3797" s="75">
        <v>191415433</v>
      </c>
      <c r="I3797" s="75"/>
    </row>
    <row r="3798" spans="1:9" s="8" customFormat="1" ht="30" x14ac:dyDescent="0.25">
      <c r="A3798" s="602"/>
      <c r="B3798" s="6" t="s">
        <v>3804</v>
      </c>
      <c r="C3798" s="124">
        <v>45211113</v>
      </c>
      <c r="D3798" s="129" t="s">
        <v>260</v>
      </c>
      <c r="E3798" s="6" t="s">
        <v>149</v>
      </c>
      <c r="F3798" s="6" t="s">
        <v>121</v>
      </c>
      <c r="G3798" s="7">
        <v>191415433</v>
      </c>
      <c r="H3798" s="7">
        <v>191415433</v>
      </c>
      <c r="I3798" s="7">
        <v>1</v>
      </c>
    </row>
    <row r="3799" spans="1:9" x14ac:dyDescent="0.25">
      <c r="A3799" s="602"/>
      <c r="B3799" s="551" t="s">
        <v>118</v>
      </c>
      <c r="C3799" s="551"/>
      <c r="D3799" s="551"/>
      <c r="E3799" s="551"/>
      <c r="F3799" s="551"/>
      <c r="G3799" s="551"/>
      <c r="H3799" s="75">
        <v>3828309</v>
      </c>
      <c r="I3799" s="75"/>
    </row>
    <row r="3800" spans="1:9" s="8" customFormat="1" ht="30" x14ac:dyDescent="0.25">
      <c r="A3800" s="602"/>
      <c r="B3800" s="6">
        <v>4251</v>
      </c>
      <c r="C3800" s="124" t="s">
        <v>5532</v>
      </c>
      <c r="D3800" s="129" t="s">
        <v>168</v>
      </c>
      <c r="E3800" s="6" t="s">
        <v>172</v>
      </c>
      <c r="F3800" s="6" t="s">
        <v>121</v>
      </c>
      <c r="G3800" s="7">
        <v>3828309</v>
      </c>
      <c r="H3800" s="7">
        <v>3828309</v>
      </c>
      <c r="I3800" s="7">
        <v>1</v>
      </c>
    </row>
    <row r="3801" spans="1:9" x14ac:dyDescent="0.25">
      <c r="A3801" s="602"/>
      <c r="H3801" s="30">
        <v>15000000</v>
      </c>
      <c r="I3801" s="30"/>
    </row>
    <row r="3802" spans="1:9" x14ac:dyDescent="0.25">
      <c r="A3802" s="602"/>
      <c r="B3802" s="551" t="s">
        <v>154</v>
      </c>
      <c r="C3802" s="551"/>
      <c r="D3802" s="551"/>
      <c r="E3802" s="551"/>
      <c r="F3802" s="551"/>
      <c r="G3802" s="551"/>
      <c r="H3802" s="75">
        <v>14610000</v>
      </c>
      <c r="I3802" s="75"/>
    </row>
    <row r="3803" spans="1:9" s="8" customFormat="1" ht="30" x14ac:dyDescent="0.25">
      <c r="A3803" s="602"/>
      <c r="B3803" s="6">
        <v>5113</v>
      </c>
      <c r="C3803" s="124">
        <v>45261170</v>
      </c>
      <c r="D3803" s="129" t="s">
        <v>263</v>
      </c>
      <c r="E3803" s="6" t="s">
        <v>126</v>
      </c>
      <c r="F3803" s="6" t="s">
        <v>121</v>
      </c>
      <c r="G3803" s="7">
        <v>14610000</v>
      </c>
      <c r="H3803" s="7">
        <v>14610000</v>
      </c>
      <c r="I3803" s="7">
        <v>1</v>
      </c>
    </row>
    <row r="3804" spans="1:9" x14ac:dyDescent="0.25">
      <c r="A3804" s="602"/>
      <c r="B3804" s="551" t="s">
        <v>118</v>
      </c>
      <c r="C3804" s="551"/>
      <c r="D3804" s="551"/>
      <c r="E3804" s="551"/>
      <c r="F3804" s="551"/>
      <c r="G3804" s="551"/>
      <c r="H3804" s="75">
        <v>390000</v>
      </c>
      <c r="I3804" s="75"/>
    </row>
    <row r="3805" spans="1:9" s="8" customFormat="1" ht="30" x14ac:dyDescent="0.25">
      <c r="A3805" s="602"/>
      <c r="B3805" s="670">
        <v>5113</v>
      </c>
      <c r="C3805" s="124">
        <v>71351540</v>
      </c>
      <c r="D3805" s="129" t="s">
        <v>168</v>
      </c>
      <c r="E3805" s="6" t="s">
        <v>172</v>
      </c>
      <c r="F3805" s="6" t="s">
        <v>121</v>
      </c>
      <c r="G3805" s="7">
        <v>300000</v>
      </c>
      <c r="H3805" s="7">
        <v>300000</v>
      </c>
      <c r="I3805" s="7">
        <v>1</v>
      </c>
    </row>
    <row r="3806" spans="1:9" s="8" customFormat="1" ht="30" x14ac:dyDescent="0.25">
      <c r="A3806" s="602"/>
      <c r="B3806" s="670"/>
      <c r="C3806" s="124">
        <v>98111140</v>
      </c>
      <c r="D3806" s="129" t="s">
        <v>532</v>
      </c>
      <c r="E3806" s="6" t="s">
        <v>120</v>
      </c>
      <c r="F3806" s="6" t="s">
        <v>121</v>
      </c>
      <c r="G3806" s="7">
        <v>90000</v>
      </c>
      <c r="H3806" s="7">
        <v>90000</v>
      </c>
      <c r="I3806" s="7">
        <v>1</v>
      </c>
    </row>
    <row r="3807" spans="1:9" s="8" customFormat="1" ht="15" customHeight="1" x14ac:dyDescent="0.25">
      <c r="A3807" s="602"/>
      <c r="B3807" s="587" t="s">
        <v>6514</v>
      </c>
      <c r="C3807" s="708"/>
      <c r="D3807" s="708"/>
      <c r="E3807" s="708"/>
      <c r="F3807" s="708"/>
      <c r="G3807" s="708"/>
      <c r="H3807" s="7"/>
      <c r="I3807" s="7"/>
    </row>
    <row r="3808" spans="1:9" s="8" customFormat="1" ht="30" x14ac:dyDescent="0.25">
      <c r="A3808" s="602"/>
      <c r="B3808" s="607" t="s">
        <v>5813</v>
      </c>
      <c r="C3808" s="119" t="s">
        <v>6515</v>
      </c>
      <c r="D3808" s="119" t="s">
        <v>5420</v>
      </c>
      <c r="E3808" s="119" t="s">
        <v>126</v>
      </c>
      <c r="F3808" s="119" t="s">
        <v>121</v>
      </c>
      <c r="G3808" s="119">
        <v>1000000</v>
      </c>
      <c r="H3808" s="119">
        <v>1000000</v>
      </c>
      <c r="I3808" s="119">
        <v>1</v>
      </c>
    </row>
    <row r="3809" spans="1:9" s="8" customFormat="1" ht="30" x14ac:dyDescent="0.25">
      <c r="A3809" s="602"/>
      <c r="B3809" s="608"/>
      <c r="C3809" s="119" t="s">
        <v>6516</v>
      </c>
      <c r="D3809" s="119" t="s">
        <v>5420</v>
      </c>
      <c r="E3809" s="119" t="s">
        <v>126</v>
      </c>
      <c r="F3809" s="119" t="s">
        <v>121</v>
      </c>
      <c r="G3809" s="119">
        <v>500000</v>
      </c>
      <c r="H3809" s="119">
        <v>500000</v>
      </c>
      <c r="I3809" s="119">
        <v>1</v>
      </c>
    </row>
    <row r="3810" spans="1:9" x14ac:dyDescent="0.25">
      <c r="A3810" s="602"/>
      <c r="B3810" s="551" t="s">
        <v>118</v>
      </c>
      <c r="C3810" s="551"/>
      <c r="D3810" s="551"/>
      <c r="E3810" s="551"/>
      <c r="F3810" s="551"/>
      <c r="G3810" s="551"/>
      <c r="H3810" s="75">
        <v>4683600</v>
      </c>
      <c r="I3810" s="75"/>
    </row>
    <row r="3811" spans="1:9" ht="75" x14ac:dyDescent="0.25">
      <c r="A3811" s="602"/>
      <c r="B3811" s="589">
        <v>4239</v>
      </c>
      <c r="C3811" s="119" t="s">
        <v>2197</v>
      </c>
      <c r="D3811" s="120" t="s">
        <v>2198</v>
      </c>
      <c r="E3811" s="10" t="s">
        <v>14</v>
      </c>
      <c r="F3811" s="10" t="s">
        <v>121</v>
      </c>
      <c r="G3811" s="3">
        <v>1488100</v>
      </c>
      <c r="H3811" s="3">
        <v>1488100</v>
      </c>
      <c r="I3811" s="3">
        <v>1</v>
      </c>
    </row>
    <row r="3812" spans="1:9" ht="75" x14ac:dyDescent="0.25">
      <c r="A3812" s="602"/>
      <c r="B3812" s="589"/>
      <c r="C3812" s="119" t="s">
        <v>2199</v>
      </c>
      <c r="D3812" s="120" t="s">
        <v>2200</v>
      </c>
      <c r="E3812" s="10" t="s">
        <v>14</v>
      </c>
      <c r="F3812" s="10" t="s">
        <v>121</v>
      </c>
      <c r="G3812" s="3">
        <v>500000</v>
      </c>
      <c r="H3812" s="3">
        <v>500000</v>
      </c>
      <c r="I3812" s="3">
        <v>1</v>
      </c>
    </row>
    <row r="3813" spans="1:9" ht="60" x14ac:dyDescent="0.25">
      <c r="A3813" s="602"/>
      <c r="B3813" s="589"/>
      <c r="C3813" s="119" t="s">
        <v>2201</v>
      </c>
      <c r="D3813" s="120" t="s">
        <v>2202</v>
      </c>
      <c r="E3813" s="10" t="s">
        <v>14</v>
      </c>
      <c r="F3813" s="10" t="s">
        <v>121</v>
      </c>
      <c r="G3813" s="3">
        <v>1157000</v>
      </c>
      <c r="H3813" s="3">
        <v>1157000</v>
      </c>
      <c r="I3813" s="3">
        <v>1</v>
      </c>
    </row>
    <row r="3814" spans="1:9" ht="75" x14ac:dyDescent="0.25">
      <c r="A3814" s="602"/>
      <c r="B3814" s="589"/>
      <c r="C3814" s="119" t="s">
        <v>2203</v>
      </c>
      <c r="D3814" s="120" t="s">
        <v>2204</v>
      </c>
      <c r="E3814" s="10" t="s">
        <v>14</v>
      </c>
      <c r="F3814" s="10" t="s">
        <v>121</v>
      </c>
      <c r="G3814" s="3">
        <v>364000</v>
      </c>
      <c r="H3814" s="3">
        <v>364000</v>
      </c>
      <c r="I3814" s="3">
        <v>1</v>
      </c>
    </row>
    <row r="3815" spans="1:9" ht="60" x14ac:dyDescent="0.25">
      <c r="A3815" s="602"/>
      <c r="B3815" s="589"/>
      <c r="C3815" s="119" t="s">
        <v>2205</v>
      </c>
      <c r="D3815" s="120" t="s">
        <v>2206</v>
      </c>
      <c r="E3815" s="10" t="s">
        <v>14</v>
      </c>
      <c r="F3815" s="10" t="s">
        <v>121</v>
      </c>
      <c r="G3815" s="3">
        <v>400000</v>
      </c>
      <c r="H3815" s="3">
        <v>400000</v>
      </c>
      <c r="I3815" s="3">
        <v>1</v>
      </c>
    </row>
    <row r="3816" spans="1:9" ht="60" x14ac:dyDescent="0.25">
      <c r="A3816" s="602"/>
      <c r="B3816" s="589"/>
      <c r="C3816" s="119" t="s">
        <v>2207</v>
      </c>
      <c r="D3816" s="120" t="s">
        <v>2208</v>
      </c>
      <c r="E3816" s="10" t="s">
        <v>14</v>
      </c>
      <c r="F3816" s="10" t="s">
        <v>121</v>
      </c>
      <c r="G3816" s="3">
        <v>774500</v>
      </c>
      <c r="H3816" s="3">
        <v>774500</v>
      </c>
      <c r="I3816" s="3">
        <v>1</v>
      </c>
    </row>
    <row r="3817" spans="1:9" x14ac:dyDescent="0.25">
      <c r="A3817" s="602"/>
      <c r="B3817" s="708" t="s">
        <v>896</v>
      </c>
      <c r="C3817" s="708"/>
      <c r="D3817" s="708"/>
      <c r="E3817" s="708"/>
      <c r="F3817" s="708"/>
      <c r="G3817" s="708"/>
      <c r="H3817" s="30">
        <v>13150000</v>
      </c>
      <c r="I3817" s="30"/>
    </row>
    <row r="3818" spans="1:9" x14ac:dyDescent="0.25">
      <c r="A3818" s="602"/>
      <c r="B3818" s="551" t="s">
        <v>11</v>
      </c>
      <c r="C3818" s="551"/>
      <c r="D3818" s="551"/>
      <c r="E3818" s="551"/>
      <c r="F3818" s="551"/>
      <c r="G3818" s="551"/>
      <c r="H3818" s="75">
        <v>10100000</v>
      </c>
      <c r="I3818" s="75"/>
    </row>
    <row r="3819" spans="1:9" s="8" customFormat="1" ht="30" x14ac:dyDescent="0.25">
      <c r="A3819" s="602"/>
      <c r="B3819" s="670">
        <v>5129</v>
      </c>
      <c r="C3819" s="124">
        <v>34921440</v>
      </c>
      <c r="D3819" s="129" t="s">
        <v>2209</v>
      </c>
      <c r="E3819" s="6" t="s">
        <v>14</v>
      </c>
      <c r="F3819" s="6" t="s">
        <v>15</v>
      </c>
      <c r="G3819" s="7">
        <v>70000</v>
      </c>
      <c r="H3819" s="7">
        <v>3500000</v>
      </c>
      <c r="I3819" s="7">
        <v>50</v>
      </c>
    </row>
    <row r="3820" spans="1:9" s="8" customFormat="1" x14ac:dyDescent="0.25">
      <c r="A3820" s="602"/>
      <c r="B3820" s="670"/>
      <c r="C3820" s="124">
        <v>39111320</v>
      </c>
      <c r="D3820" s="129" t="s">
        <v>586</v>
      </c>
      <c r="E3820" s="6" t="s">
        <v>126</v>
      </c>
      <c r="F3820" s="6" t="s">
        <v>15</v>
      </c>
      <c r="G3820" s="7">
        <v>165000</v>
      </c>
      <c r="H3820" s="7">
        <v>6600000</v>
      </c>
      <c r="I3820" s="7">
        <v>40</v>
      </c>
    </row>
    <row r="3821" spans="1:9" x14ac:dyDescent="0.25">
      <c r="A3821" s="602"/>
      <c r="B3821" s="551" t="s">
        <v>118</v>
      </c>
      <c r="C3821" s="551"/>
      <c r="D3821" s="551"/>
      <c r="E3821" s="551"/>
      <c r="F3821" s="551"/>
      <c r="G3821" s="551"/>
      <c r="H3821" s="75">
        <v>3050000</v>
      </c>
      <c r="I3821" s="75"/>
    </row>
    <row r="3822" spans="1:9" s="8" customFormat="1" ht="60" x14ac:dyDescent="0.25">
      <c r="A3822" s="602"/>
      <c r="B3822" s="670">
        <v>4251</v>
      </c>
      <c r="C3822" s="124">
        <v>50851100</v>
      </c>
      <c r="D3822" s="129" t="s">
        <v>2210</v>
      </c>
      <c r="E3822" s="6" t="s">
        <v>126</v>
      </c>
      <c r="F3822" s="6" t="s">
        <v>121</v>
      </c>
      <c r="G3822" s="7">
        <v>2000000</v>
      </c>
      <c r="H3822" s="7">
        <v>2000000</v>
      </c>
      <c r="I3822" s="7">
        <v>1</v>
      </c>
    </row>
    <row r="3823" spans="1:9" s="8" customFormat="1" ht="30" x14ac:dyDescent="0.25">
      <c r="A3823" s="602"/>
      <c r="B3823" s="670"/>
      <c r="C3823" s="204" t="s">
        <v>6512</v>
      </c>
      <c r="D3823" s="204" t="s">
        <v>5420</v>
      </c>
      <c r="E3823" s="204" t="s">
        <v>126</v>
      </c>
      <c r="F3823" s="204" t="s">
        <v>121</v>
      </c>
      <c r="G3823" s="204">
        <v>810000</v>
      </c>
      <c r="H3823" s="204">
        <v>810000</v>
      </c>
      <c r="I3823" s="204">
        <v>1</v>
      </c>
    </row>
    <row r="3824" spans="1:9" s="8" customFormat="1" ht="30" x14ac:dyDescent="0.25">
      <c r="A3824" s="602"/>
      <c r="B3824" s="670"/>
      <c r="C3824" s="204" t="s">
        <v>6513</v>
      </c>
      <c r="D3824" s="204" t="s">
        <v>5420</v>
      </c>
      <c r="E3824" s="204" t="s">
        <v>126</v>
      </c>
      <c r="F3824" s="204" t="s">
        <v>121</v>
      </c>
      <c r="G3824" s="403">
        <v>2240</v>
      </c>
      <c r="H3824" s="403">
        <v>2240</v>
      </c>
      <c r="I3824" s="204">
        <v>1</v>
      </c>
    </row>
    <row r="3825" spans="1:9" s="8" customFormat="1" ht="60" x14ac:dyDescent="0.25">
      <c r="A3825" s="602"/>
      <c r="B3825" s="670"/>
      <c r="C3825" s="124">
        <v>50851100</v>
      </c>
      <c r="D3825" s="129" t="s">
        <v>2211</v>
      </c>
      <c r="E3825" s="6" t="s">
        <v>126</v>
      </c>
      <c r="F3825" s="6" t="s">
        <v>121</v>
      </c>
      <c r="G3825" s="7">
        <v>1050000</v>
      </c>
      <c r="H3825" s="7">
        <v>1050000</v>
      </c>
      <c r="I3825" s="7">
        <v>1</v>
      </c>
    </row>
    <row r="3826" spans="1:9" x14ac:dyDescent="0.25">
      <c r="A3826" s="602"/>
      <c r="B3826" s="708" t="s">
        <v>274</v>
      </c>
      <c r="C3826" s="708"/>
      <c r="D3826" s="708"/>
      <c r="E3826" s="708"/>
      <c r="F3826" s="708"/>
      <c r="G3826" s="708"/>
      <c r="H3826" s="30">
        <v>42051900</v>
      </c>
      <c r="I3826" s="30"/>
    </row>
    <row r="3827" spans="1:9" x14ac:dyDescent="0.25">
      <c r="A3827" s="602"/>
      <c r="B3827" s="551" t="s">
        <v>11</v>
      </c>
      <c r="C3827" s="551"/>
      <c r="D3827" s="551"/>
      <c r="E3827" s="551"/>
      <c r="F3827" s="551"/>
      <c r="G3827" s="551"/>
      <c r="H3827" s="75">
        <v>3749900</v>
      </c>
      <c r="I3827" s="75"/>
    </row>
    <row r="3828" spans="1:9" s="8" customFormat="1" ht="30" x14ac:dyDescent="0.25">
      <c r="A3828" s="602"/>
      <c r="B3828" s="6">
        <v>4267</v>
      </c>
      <c r="C3828" s="124">
        <v>15897200</v>
      </c>
      <c r="D3828" s="129" t="s">
        <v>2212</v>
      </c>
      <c r="E3828" s="6" t="s">
        <v>126</v>
      </c>
      <c r="F3828" s="6" t="s">
        <v>15</v>
      </c>
      <c r="G3828" s="7">
        <v>1100</v>
      </c>
      <c r="H3828" s="7">
        <v>3749900</v>
      </c>
      <c r="I3828" s="7">
        <v>3409</v>
      </c>
    </row>
    <row r="3829" spans="1:9" x14ac:dyDescent="0.25">
      <c r="A3829" s="602"/>
      <c r="B3829" s="551" t="s">
        <v>118</v>
      </c>
      <c r="C3829" s="551"/>
      <c r="D3829" s="551"/>
      <c r="E3829" s="551"/>
      <c r="F3829" s="551"/>
      <c r="G3829" s="551"/>
      <c r="H3829" s="75">
        <v>38302000</v>
      </c>
      <c r="I3829" s="75"/>
    </row>
    <row r="3830" spans="1:9" ht="75" x14ac:dyDescent="0.25">
      <c r="A3830" s="602"/>
      <c r="B3830" s="557">
        <v>4239</v>
      </c>
      <c r="C3830" s="119" t="s">
        <v>2213</v>
      </c>
      <c r="D3830" s="120" t="s">
        <v>2214</v>
      </c>
      <c r="E3830" s="10" t="s">
        <v>14</v>
      </c>
      <c r="F3830" s="10" t="s">
        <v>121</v>
      </c>
      <c r="G3830" s="3">
        <v>2100000</v>
      </c>
      <c r="H3830" s="32">
        <v>2100000</v>
      </c>
      <c r="I3830" s="3">
        <v>1</v>
      </c>
    </row>
    <row r="3831" spans="1:9" s="8" customFormat="1" ht="45" x14ac:dyDescent="0.25">
      <c r="A3831" s="602"/>
      <c r="B3831" s="558"/>
      <c r="C3831" s="124">
        <v>79951110</v>
      </c>
      <c r="D3831" s="129" t="s">
        <v>2215</v>
      </c>
      <c r="E3831" s="6" t="s">
        <v>14</v>
      </c>
      <c r="F3831" s="6" t="s">
        <v>121</v>
      </c>
      <c r="G3831" s="7">
        <v>950000</v>
      </c>
      <c r="H3831" s="7">
        <v>950000</v>
      </c>
      <c r="I3831" s="7">
        <v>1</v>
      </c>
    </row>
    <row r="3832" spans="1:9" ht="45" x14ac:dyDescent="0.25">
      <c r="A3832" s="602"/>
      <c r="B3832" s="558"/>
      <c r="C3832" s="119" t="s">
        <v>2216</v>
      </c>
      <c r="D3832" s="120" t="s">
        <v>2217</v>
      </c>
      <c r="E3832" s="10" t="s">
        <v>14</v>
      </c>
      <c r="F3832" s="10" t="s">
        <v>121</v>
      </c>
      <c r="G3832" s="3">
        <v>1100000</v>
      </c>
      <c r="H3832" s="32">
        <v>1100000</v>
      </c>
      <c r="I3832" s="3">
        <v>1</v>
      </c>
    </row>
    <row r="3833" spans="1:9" ht="45" x14ac:dyDescent="0.25">
      <c r="A3833" s="602"/>
      <c r="B3833" s="558"/>
      <c r="C3833" s="119" t="s">
        <v>2218</v>
      </c>
      <c r="D3833" s="120" t="s">
        <v>2219</v>
      </c>
      <c r="E3833" s="10" t="s">
        <v>14</v>
      </c>
      <c r="F3833" s="10" t="s">
        <v>121</v>
      </c>
      <c r="G3833" s="3">
        <v>800000</v>
      </c>
      <c r="H3833" s="32">
        <v>800000</v>
      </c>
      <c r="I3833" s="3">
        <v>1</v>
      </c>
    </row>
    <row r="3834" spans="1:9" ht="45" x14ac:dyDescent="0.25">
      <c r="A3834" s="602"/>
      <c r="B3834" s="558"/>
      <c r="C3834" s="119" t="s">
        <v>2220</v>
      </c>
      <c r="D3834" s="120" t="s">
        <v>2221</v>
      </c>
      <c r="E3834" s="10" t="s">
        <v>14</v>
      </c>
      <c r="F3834" s="10" t="s">
        <v>121</v>
      </c>
      <c r="G3834" s="3">
        <v>250000</v>
      </c>
      <c r="H3834" s="32">
        <v>250000</v>
      </c>
      <c r="I3834" s="3">
        <v>1</v>
      </c>
    </row>
    <row r="3835" spans="1:9" ht="45" x14ac:dyDescent="0.25">
      <c r="A3835" s="602"/>
      <c r="B3835" s="558"/>
      <c r="C3835" s="119" t="s">
        <v>2222</v>
      </c>
      <c r="D3835" s="120" t="s">
        <v>2223</v>
      </c>
      <c r="E3835" s="10" t="s">
        <v>14</v>
      </c>
      <c r="F3835" s="10" t="s">
        <v>121</v>
      </c>
      <c r="G3835" s="3">
        <v>600000</v>
      </c>
      <c r="H3835" s="32">
        <v>600000</v>
      </c>
      <c r="I3835" s="3">
        <v>1</v>
      </c>
    </row>
    <row r="3836" spans="1:9" ht="75" x14ac:dyDescent="0.25">
      <c r="A3836" s="602"/>
      <c r="B3836" s="558"/>
      <c r="C3836" s="119" t="s">
        <v>2224</v>
      </c>
      <c r="D3836" s="120" t="s">
        <v>2225</v>
      </c>
      <c r="E3836" s="10" t="s">
        <v>14</v>
      </c>
      <c r="F3836" s="10" t="s">
        <v>121</v>
      </c>
      <c r="G3836" s="3">
        <v>1200000</v>
      </c>
      <c r="H3836" s="32">
        <v>1200000</v>
      </c>
      <c r="I3836" s="3">
        <v>1</v>
      </c>
    </row>
    <row r="3837" spans="1:9" ht="60" x14ac:dyDescent="0.25">
      <c r="A3837" s="602"/>
      <c r="B3837" s="558"/>
      <c r="C3837" s="119" t="s">
        <v>2226</v>
      </c>
      <c r="D3837" s="120" t="s">
        <v>2227</v>
      </c>
      <c r="E3837" s="10" t="s">
        <v>14</v>
      </c>
      <c r="F3837" s="10" t="s">
        <v>121</v>
      </c>
      <c r="G3837" s="3">
        <v>1600000</v>
      </c>
      <c r="H3837" s="32">
        <v>1600000</v>
      </c>
      <c r="I3837" s="3">
        <v>1</v>
      </c>
    </row>
    <row r="3838" spans="1:9" ht="45" x14ac:dyDescent="0.25">
      <c r="A3838" s="602"/>
      <c r="B3838" s="558"/>
      <c r="C3838" s="119" t="s">
        <v>2228</v>
      </c>
      <c r="D3838" s="120" t="s">
        <v>2229</v>
      </c>
      <c r="E3838" s="10" t="s">
        <v>14</v>
      </c>
      <c r="F3838" s="10" t="s">
        <v>121</v>
      </c>
      <c r="G3838" s="3">
        <v>650000</v>
      </c>
      <c r="H3838" s="32">
        <v>650000</v>
      </c>
      <c r="I3838" s="3">
        <v>1</v>
      </c>
    </row>
    <row r="3839" spans="1:9" ht="60" x14ac:dyDescent="0.25">
      <c r="A3839" s="602"/>
      <c r="B3839" s="558"/>
      <c r="C3839" s="119" t="s">
        <v>2230</v>
      </c>
      <c r="D3839" s="120" t="s">
        <v>2231</v>
      </c>
      <c r="E3839" s="10" t="s">
        <v>14</v>
      </c>
      <c r="F3839" s="10" t="s">
        <v>121</v>
      </c>
      <c r="G3839" s="3">
        <v>800000</v>
      </c>
      <c r="H3839" s="32">
        <v>800000</v>
      </c>
      <c r="I3839" s="3">
        <v>1</v>
      </c>
    </row>
    <row r="3840" spans="1:9" ht="60" x14ac:dyDescent="0.25">
      <c r="A3840" s="602"/>
      <c r="B3840" s="558"/>
      <c r="C3840" s="119" t="s">
        <v>2232</v>
      </c>
      <c r="D3840" s="120" t="s">
        <v>2233</v>
      </c>
      <c r="E3840" s="10" t="s">
        <v>14</v>
      </c>
      <c r="F3840" s="10" t="s">
        <v>121</v>
      </c>
      <c r="G3840" s="3">
        <v>700000</v>
      </c>
      <c r="H3840" s="32">
        <v>700000</v>
      </c>
      <c r="I3840" s="3">
        <v>1</v>
      </c>
    </row>
    <row r="3841" spans="1:9" s="8" customFormat="1" ht="90" x14ac:dyDescent="0.25">
      <c r="A3841" s="602"/>
      <c r="B3841" s="558"/>
      <c r="C3841" s="124">
        <v>79951110</v>
      </c>
      <c r="D3841" s="129" t="s">
        <v>2234</v>
      </c>
      <c r="E3841" s="6" t="s">
        <v>14</v>
      </c>
      <c r="F3841" s="6" t="s">
        <v>121</v>
      </c>
      <c r="G3841" s="7">
        <v>800000</v>
      </c>
      <c r="H3841" s="7">
        <v>800000</v>
      </c>
      <c r="I3841" s="7">
        <v>1</v>
      </c>
    </row>
    <row r="3842" spans="1:9" s="8" customFormat="1" ht="60" x14ac:dyDescent="0.25">
      <c r="A3842" s="602"/>
      <c r="B3842" s="558"/>
      <c r="C3842" s="124">
        <v>79951110</v>
      </c>
      <c r="D3842" s="129" t="s">
        <v>2235</v>
      </c>
      <c r="E3842" s="6" t="s">
        <v>14</v>
      </c>
      <c r="F3842" s="6" t="s">
        <v>121</v>
      </c>
      <c r="G3842" s="7">
        <v>500000</v>
      </c>
      <c r="H3842" s="7">
        <v>500000</v>
      </c>
      <c r="I3842" s="7">
        <v>1</v>
      </c>
    </row>
    <row r="3843" spans="1:9" s="8" customFormat="1" ht="45" x14ac:dyDescent="0.25">
      <c r="A3843" s="602"/>
      <c r="B3843" s="558"/>
      <c r="C3843" s="124">
        <v>79951110</v>
      </c>
      <c r="D3843" s="129" t="s">
        <v>2236</v>
      </c>
      <c r="E3843" s="6" t="s">
        <v>14</v>
      </c>
      <c r="F3843" s="6" t="s">
        <v>121</v>
      </c>
      <c r="G3843" s="7">
        <v>650000</v>
      </c>
      <c r="H3843" s="7">
        <v>650000</v>
      </c>
      <c r="I3843" s="7">
        <v>1</v>
      </c>
    </row>
    <row r="3844" spans="1:9" s="8" customFormat="1" ht="60" x14ac:dyDescent="0.25">
      <c r="A3844" s="602"/>
      <c r="B3844" s="558"/>
      <c r="C3844" s="124">
        <v>79951110</v>
      </c>
      <c r="D3844" s="129" t="s">
        <v>2237</v>
      </c>
      <c r="E3844" s="6" t="s">
        <v>14</v>
      </c>
      <c r="F3844" s="6" t="s">
        <v>121</v>
      </c>
      <c r="G3844" s="7">
        <v>1100000</v>
      </c>
      <c r="H3844" s="7">
        <v>1100000</v>
      </c>
      <c r="I3844" s="7">
        <v>1</v>
      </c>
    </row>
    <row r="3845" spans="1:9" s="8" customFormat="1" ht="45" x14ac:dyDescent="0.25">
      <c r="A3845" s="602"/>
      <c r="B3845" s="558"/>
      <c r="C3845" s="124">
        <v>79951110</v>
      </c>
      <c r="D3845" s="129" t="s">
        <v>2238</v>
      </c>
      <c r="E3845" s="6" t="s">
        <v>14</v>
      </c>
      <c r="F3845" s="6" t="s">
        <v>121</v>
      </c>
      <c r="G3845" s="7">
        <v>3800000</v>
      </c>
      <c r="H3845" s="7">
        <v>3800000</v>
      </c>
      <c r="I3845" s="7">
        <v>1</v>
      </c>
    </row>
    <row r="3846" spans="1:9" ht="45" x14ac:dyDescent="0.25">
      <c r="A3846" s="602"/>
      <c r="B3846" s="558"/>
      <c r="C3846" s="119" t="s">
        <v>2239</v>
      </c>
      <c r="D3846" s="120" t="s">
        <v>2240</v>
      </c>
      <c r="E3846" s="10" t="s">
        <v>14</v>
      </c>
      <c r="F3846" s="10" t="s">
        <v>121</v>
      </c>
      <c r="G3846" s="3">
        <v>900000</v>
      </c>
      <c r="H3846" s="32">
        <v>900000</v>
      </c>
      <c r="I3846" s="3">
        <v>1</v>
      </c>
    </row>
    <row r="3847" spans="1:9" s="8" customFormat="1" ht="60" x14ac:dyDescent="0.25">
      <c r="A3847" s="602"/>
      <c r="B3847" s="558"/>
      <c r="C3847" s="124">
        <v>79951110</v>
      </c>
      <c r="D3847" s="129" t="s">
        <v>2241</v>
      </c>
      <c r="E3847" s="6" t="s">
        <v>14</v>
      </c>
      <c r="F3847" s="6" t="s">
        <v>121</v>
      </c>
      <c r="G3847" s="7">
        <v>500000</v>
      </c>
      <c r="H3847" s="7">
        <v>500000</v>
      </c>
      <c r="I3847" s="7">
        <v>1</v>
      </c>
    </row>
    <row r="3848" spans="1:9" s="8" customFormat="1" ht="45" x14ac:dyDescent="0.25">
      <c r="A3848" s="602"/>
      <c r="B3848" s="558"/>
      <c r="C3848" s="124">
        <v>79951110</v>
      </c>
      <c r="D3848" s="129" t="s">
        <v>2242</v>
      </c>
      <c r="E3848" s="6" t="s">
        <v>14</v>
      </c>
      <c r="F3848" s="6" t="s">
        <v>121</v>
      </c>
      <c r="G3848" s="7">
        <v>600000</v>
      </c>
      <c r="H3848" s="7">
        <v>600000</v>
      </c>
      <c r="I3848" s="7">
        <v>1</v>
      </c>
    </row>
    <row r="3849" spans="1:9" s="8" customFormat="1" ht="45" x14ac:dyDescent="0.25">
      <c r="A3849" s="602"/>
      <c r="B3849" s="558"/>
      <c r="C3849" s="124">
        <v>79951110</v>
      </c>
      <c r="D3849" s="129" t="s">
        <v>2243</v>
      </c>
      <c r="E3849" s="6" t="s">
        <v>14</v>
      </c>
      <c r="F3849" s="6" t="s">
        <v>121</v>
      </c>
      <c r="G3849" s="7">
        <v>1300000</v>
      </c>
      <c r="H3849" s="7">
        <v>1300000</v>
      </c>
      <c r="I3849" s="7">
        <v>1</v>
      </c>
    </row>
    <row r="3850" spans="1:9" ht="45" x14ac:dyDescent="0.25">
      <c r="A3850" s="602"/>
      <c r="B3850" s="558"/>
      <c r="C3850" s="119" t="s">
        <v>2244</v>
      </c>
      <c r="D3850" s="120" t="s">
        <v>2245</v>
      </c>
      <c r="E3850" s="10" t="s">
        <v>14</v>
      </c>
      <c r="F3850" s="10" t="s">
        <v>121</v>
      </c>
      <c r="G3850" s="3">
        <v>500000</v>
      </c>
      <c r="H3850" s="32">
        <v>500000</v>
      </c>
      <c r="I3850" s="3">
        <v>1</v>
      </c>
    </row>
    <row r="3851" spans="1:9" ht="45" x14ac:dyDescent="0.25">
      <c r="A3851" s="602"/>
      <c r="B3851" s="558"/>
      <c r="C3851" s="119" t="s">
        <v>2246</v>
      </c>
      <c r="D3851" s="120" t="s">
        <v>2247</v>
      </c>
      <c r="E3851" s="10" t="s">
        <v>14</v>
      </c>
      <c r="F3851" s="10" t="s">
        <v>121</v>
      </c>
      <c r="G3851" s="3">
        <v>700000</v>
      </c>
      <c r="H3851" s="32">
        <v>700000</v>
      </c>
      <c r="I3851" s="3">
        <v>1</v>
      </c>
    </row>
    <row r="3852" spans="1:9" ht="45" x14ac:dyDescent="0.25">
      <c r="A3852" s="602"/>
      <c r="B3852" s="558"/>
      <c r="C3852" s="119" t="s">
        <v>2248</v>
      </c>
      <c r="D3852" s="120" t="s">
        <v>2249</v>
      </c>
      <c r="E3852" s="10" t="s">
        <v>14</v>
      </c>
      <c r="F3852" s="10" t="s">
        <v>121</v>
      </c>
      <c r="G3852" s="3">
        <v>400000</v>
      </c>
      <c r="H3852" s="32">
        <v>400000</v>
      </c>
      <c r="I3852" s="3">
        <v>1</v>
      </c>
    </row>
    <row r="3853" spans="1:9" ht="45" x14ac:dyDescent="0.25">
      <c r="A3853" s="602"/>
      <c r="B3853" s="558"/>
      <c r="C3853" s="119" t="s">
        <v>2250</v>
      </c>
      <c r="D3853" s="120" t="s">
        <v>2251</v>
      </c>
      <c r="E3853" s="10" t="s">
        <v>14</v>
      </c>
      <c r="F3853" s="10" t="s">
        <v>121</v>
      </c>
      <c r="G3853" s="3">
        <v>400000</v>
      </c>
      <c r="H3853" s="32">
        <v>400000</v>
      </c>
      <c r="I3853" s="3">
        <v>1</v>
      </c>
    </row>
    <row r="3854" spans="1:9" ht="90" x14ac:dyDescent="0.25">
      <c r="A3854" s="602"/>
      <c r="B3854" s="558"/>
      <c r="C3854" s="119" t="s">
        <v>2252</v>
      </c>
      <c r="D3854" s="120" t="s">
        <v>2253</v>
      </c>
      <c r="E3854" s="10" t="s">
        <v>14</v>
      </c>
      <c r="F3854" s="10" t="s">
        <v>121</v>
      </c>
      <c r="G3854" s="3">
        <v>1300000</v>
      </c>
      <c r="H3854" s="32">
        <v>1300000</v>
      </c>
      <c r="I3854" s="3">
        <v>1</v>
      </c>
    </row>
    <row r="3855" spans="1:9" ht="45" x14ac:dyDescent="0.25">
      <c r="A3855" s="602"/>
      <c r="B3855" s="558"/>
      <c r="C3855" s="119" t="s">
        <v>2254</v>
      </c>
      <c r="D3855" s="120" t="s">
        <v>2255</v>
      </c>
      <c r="E3855" s="10" t="s">
        <v>14</v>
      </c>
      <c r="F3855" s="10" t="s">
        <v>121</v>
      </c>
      <c r="G3855" s="3">
        <v>900000</v>
      </c>
      <c r="H3855" s="32">
        <v>900000</v>
      </c>
      <c r="I3855" s="3">
        <v>1</v>
      </c>
    </row>
    <row r="3856" spans="1:9" ht="45" x14ac:dyDescent="0.25">
      <c r="A3856" s="602"/>
      <c r="B3856" s="558"/>
      <c r="C3856" s="119" t="s">
        <v>2256</v>
      </c>
      <c r="D3856" s="120" t="s">
        <v>2257</v>
      </c>
      <c r="E3856" s="10" t="s">
        <v>14</v>
      </c>
      <c r="F3856" s="10" t="s">
        <v>121</v>
      </c>
      <c r="G3856" s="3">
        <v>2200000</v>
      </c>
      <c r="H3856" s="32">
        <v>2200000</v>
      </c>
      <c r="I3856" s="3">
        <v>1</v>
      </c>
    </row>
    <row r="3857" spans="1:9" s="8" customFormat="1" ht="45" x14ac:dyDescent="0.25">
      <c r="A3857" s="602"/>
      <c r="B3857" s="558"/>
      <c r="C3857" s="124">
        <v>79951110</v>
      </c>
      <c r="D3857" s="129" t="s">
        <v>2258</v>
      </c>
      <c r="E3857" s="6" t="s">
        <v>14</v>
      </c>
      <c r="F3857" s="6" t="s">
        <v>121</v>
      </c>
      <c r="G3857" s="7">
        <v>600000</v>
      </c>
      <c r="H3857" s="7">
        <v>600000</v>
      </c>
      <c r="I3857" s="7">
        <v>1</v>
      </c>
    </row>
    <row r="3858" spans="1:9" s="8" customFormat="1" ht="75" x14ac:dyDescent="0.25">
      <c r="A3858" s="602"/>
      <c r="B3858" s="558"/>
      <c r="C3858" s="124">
        <v>79951110</v>
      </c>
      <c r="D3858" s="129" t="s">
        <v>2259</v>
      </c>
      <c r="E3858" s="6" t="s">
        <v>14</v>
      </c>
      <c r="F3858" s="6" t="s">
        <v>121</v>
      </c>
      <c r="G3858" s="7">
        <v>1200000</v>
      </c>
      <c r="H3858" s="7">
        <v>1200000</v>
      </c>
      <c r="I3858" s="7">
        <v>1</v>
      </c>
    </row>
    <row r="3859" spans="1:9" s="8" customFormat="1" ht="45" x14ac:dyDescent="0.25">
      <c r="A3859" s="602"/>
      <c r="B3859" s="558"/>
      <c r="C3859" s="124">
        <v>79951110</v>
      </c>
      <c r="D3859" s="129" t="s">
        <v>2260</v>
      </c>
      <c r="E3859" s="6" t="s">
        <v>14</v>
      </c>
      <c r="F3859" s="6" t="s">
        <v>121</v>
      </c>
      <c r="G3859" s="7">
        <v>600000</v>
      </c>
      <c r="H3859" s="7">
        <v>600000</v>
      </c>
      <c r="I3859" s="7">
        <v>1</v>
      </c>
    </row>
    <row r="3860" spans="1:9" s="8" customFormat="1" ht="45" x14ac:dyDescent="0.25">
      <c r="A3860" s="602"/>
      <c r="B3860" s="558"/>
      <c r="C3860" s="124">
        <v>79951110</v>
      </c>
      <c r="D3860" s="129" t="s">
        <v>2261</v>
      </c>
      <c r="E3860" s="6" t="s">
        <v>14</v>
      </c>
      <c r="F3860" s="6" t="s">
        <v>121</v>
      </c>
      <c r="G3860" s="7">
        <v>2710000</v>
      </c>
      <c r="H3860" s="7">
        <v>2710000</v>
      </c>
      <c r="I3860" s="7">
        <v>1</v>
      </c>
    </row>
    <row r="3861" spans="1:9" s="8" customFormat="1" ht="60" x14ac:dyDescent="0.25">
      <c r="A3861" s="602"/>
      <c r="B3861" s="558"/>
      <c r="C3861" s="124">
        <v>79951110</v>
      </c>
      <c r="D3861" s="129" t="s">
        <v>2262</v>
      </c>
      <c r="E3861" s="6" t="s">
        <v>14</v>
      </c>
      <c r="F3861" s="6" t="s">
        <v>121</v>
      </c>
      <c r="G3861" s="7">
        <v>1300000</v>
      </c>
      <c r="H3861" s="7">
        <v>1300000</v>
      </c>
      <c r="I3861" s="7">
        <v>1</v>
      </c>
    </row>
    <row r="3862" spans="1:9" ht="45" x14ac:dyDescent="0.25">
      <c r="A3862" s="602"/>
      <c r="B3862" s="558"/>
      <c r="C3862" s="119" t="s">
        <v>2263</v>
      </c>
      <c r="D3862" s="120" t="s">
        <v>2264</v>
      </c>
      <c r="E3862" s="10" t="s">
        <v>14</v>
      </c>
      <c r="F3862" s="10" t="s">
        <v>121</v>
      </c>
      <c r="G3862" s="3">
        <v>1000000</v>
      </c>
      <c r="H3862" s="32">
        <v>1000000</v>
      </c>
      <c r="I3862" s="3">
        <v>1</v>
      </c>
    </row>
    <row r="3863" spans="1:9" ht="45" x14ac:dyDescent="0.25">
      <c r="A3863" s="602"/>
      <c r="B3863" s="558"/>
      <c r="C3863" s="119" t="s">
        <v>2265</v>
      </c>
      <c r="D3863" s="120" t="s">
        <v>2266</v>
      </c>
      <c r="E3863" s="10" t="s">
        <v>14</v>
      </c>
      <c r="F3863" s="10" t="s">
        <v>121</v>
      </c>
      <c r="G3863" s="3">
        <v>700000</v>
      </c>
      <c r="H3863" s="32">
        <v>700000</v>
      </c>
      <c r="I3863" s="3">
        <v>1</v>
      </c>
    </row>
    <row r="3864" spans="1:9" ht="45" x14ac:dyDescent="0.25">
      <c r="A3864" s="602"/>
      <c r="B3864" s="558"/>
      <c r="C3864" s="119" t="s">
        <v>2267</v>
      </c>
      <c r="D3864" s="120" t="s">
        <v>2268</v>
      </c>
      <c r="E3864" s="10" t="s">
        <v>126</v>
      </c>
      <c r="F3864" s="10" t="s">
        <v>121</v>
      </c>
      <c r="G3864" s="3">
        <v>500000</v>
      </c>
      <c r="H3864" s="32">
        <v>500000</v>
      </c>
      <c r="I3864" s="3">
        <v>1</v>
      </c>
    </row>
    <row r="3865" spans="1:9" s="8" customFormat="1" ht="45" x14ac:dyDescent="0.25">
      <c r="A3865" s="602"/>
      <c r="B3865" s="558"/>
      <c r="C3865" s="124">
        <v>80221400</v>
      </c>
      <c r="D3865" s="129" t="s">
        <v>2269</v>
      </c>
      <c r="E3865" s="6" t="s">
        <v>126</v>
      </c>
      <c r="F3865" s="6" t="s">
        <v>121</v>
      </c>
      <c r="G3865" s="7">
        <v>1092000</v>
      </c>
      <c r="H3865" s="7">
        <v>1092000</v>
      </c>
      <c r="I3865" s="7">
        <v>1</v>
      </c>
    </row>
    <row r="3866" spans="1:9" ht="75" x14ac:dyDescent="0.25">
      <c r="A3866" s="602"/>
      <c r="B3866" s="558"/>
      <c r="C3866" s="119" t="s">
        <v>2270</v>
      </c>
      <c r="D3866" s="120" t="s">
        <v>2271</v>
      </c>
      <c r="E3866" s="10" t="s">
        <v>126</v>
      </c>
      <c r="F3866" s="10" t="s">
        <v>121</v>
      </c>
      <c r="G3866" s="3">
        <v>1300000</v>
      </c>
      <c r="H3866" s="32">
        <v>1300000</v>
      </c>
      <c r="I3866" s="3">
        <v>1</v>
      </c>
    </row>
    <row r="3867" spans="1:9" ht="30" x14ac:dyDescent="0.25">
      <c r="A3867" s="602"/>
      <c r="B3867" s="558"/>
      <c r="C3867" s="204" t="s">
        <v>5630</v>
      </c>
      <c r="D3867" s="204" t="s">
        <v>5637</v>
      </c>
      <c r="E3867" s="229" t="s">
        <v>14</v>
      </c>
      <c r="F3867" s="204" t="s">
        <v>121</v>
      </c>
      <c r="G3867" s="230">
        <v>800000</v>
      </c>
      <c r="H3867" s="230">
        <v>800000</v>
      </c>
      <c r="I3867" s="3">
        <v>1</v>
      </c>
    </row>
    <row r="3868" spans="1:9" ht="30" x14ac:dyDescent="0.25">
      <c r="A3868" s="602"/>
      <c r="B3868" s="558"/>
      <c r="C3868" s="204" t="s">
        <v>5631</v>
      </c>
      <c r="D3868" s="204" t="s">
        <v>5637</v>
      </c>
      <c r="E3868" s="229" t="s">
        <v>14</v>
      </c>
      <c r="F3868" s="204" t="s">
        <v>121</v>
      </c>
      <c r="G3868" s="230">
        <v>500000</v>
      </c>
      <c r="H3868" s="230">
        <v>500000</v>
      </c>
      <c r="I3868" s="3">
        <v>1</v>
      </c>
    </row>
    <row r="3869" spans="1:9" ht="30" x14ac:dyDescent="0.25">
      <c r="A3869" s="602"/>
      <c r="B3869" s="558"/>
      <c r="C3869" s="204" t="s">
        <v>5632</v>
      </c>
      <c r="D3869" s="204" t="s">
        <v>5637</v>
      </c>
      <c r="E3869" s="229" t="s">
        <v>14</v>
      </c>
      <c r="F3869" s="204" t="s">
        <v>121</v>
      </c>
      <c r="G3869" s="230">
        <v>500000</v>
      </c>
      <c r="H3869" s="230">
        <v>500000</v>
      </c>
      <c r="I3869" s="3">
        <v>1</v>
      </c>
    </row>
    <row r="3870" spans="1:9" ht="30" x14ac:dyDescent="0.25">
      <c r="A3870" s="602"/>
      <c r="B3870" s="558"/>
      <c r="C3870" s="204" t="s">
        <v>5633</v>
      </c>
      <c r="D3870" s="204" t="s">
        <v>5637</v>
      </c>
      <c r="E3870" s="229" t="s">
        <v>14</v>
      </c>
      <c r="F3870" s="204" t="s">
        <v>121</v>
      </c>
      <c r="G3870" s="230">
        <v>950000</v>
      </c>
      <c r="H3870" s="230">
        <v>950000</v>
      </c>
      <c r="I3870" s="3">
        <v>1</v>
      </c>
    </row>
    <row r="3871" spans="1:9" ht="30" x14ac:dyDescent="0.25">
      <c r="A3871" s="602"/>
      <c r="B3871" s="558"/>
      <c r="C3871" s="204" t="s">
        <v>5634</v>
      </c>
      <c r="D3871" s="204" t="s">
        <v>5637</v>
      </c>
      <c r="E3871" s="229" t="s">
        <v>14</v>
      </c>
      <c r="F3871" s="204" t="s">
        <v>121</v>
      </c>
      <c r="G3871" s="230">
        <v>650000</v>
      </c>
      <c r="H3871" s="230">
        <v>650000</v>
      </c>
      <c r="I3871" s="3">
        <v>1</v>
      </c>
    </row>
    <row r="3872" spans="1:9" ht="30" x14ac:dyDescent="0.25">
      <c r="A3872" s="602"/>
      <c r="B3872" s="558"/>
      <c r="C3872" s="204" t="s">
        <v>5635</v>
      </c>
      <c r="D3872" s="204" t="s">
        <v>5637</v>
      </c>
      <c r="E3872" s="229" t="s">
        <v>14</v>
      </c>
      <c r="F3872" s="204" t="s">
        <v>121</v>
      </c>
      <c r="G3872" s="230">
        <v>1100000</v>
      </c>
      <c r="H3872" s="230">
        <v>1100000</v>
      </c>
      <c r="I3872" s="3">
        <v>1</v>
      </c>
    </row>
    <row r="3873" spans="1:10" ht="30" x14ac:dyDescent="0.25">
      <c r="A3873" s="602"/>
      <c r="B3873" s="559"/>
      <c r="C3873" s="204" t="s">
        <v>5636</v>
      </c>
      <c r="D3873" s="204" t="s">
        <v>5637</v>
      </c>
      <c r="E3873" s="229" t="s">
        <v>14</v>
      </c>
      <c r="F3873" s="204" t="s">
        <v>121</v>
      </c>
      <c r="G3873" s="230">
        <v>600000</v>
      </c>
      <c r="H3873" s="230">
        <v>600000</v>
      </c>
      <c r="I3873" s="3">
        <v>1</v>
      </c>
    </row>
    <row r="3874" spans="1:10" x14ac:dyDescent="0.25">
      <c r="A3874" s="602"/>
      <c r="B3874" s="710" t="s">
        <v>5813</v>
      </c>
    </row>
    <row r="3875" spans="1:10" x14ac:dyDescent="0.25">
      <c r="A3875" s="602"/>
      <c r="B3875" s="711"/>
    </row>
    <row r="3876" spans="1:10" x14ac:dyDescent="0.25">
      <c r="A3876" s="602"/>
      <c r="B3876" s="406"/>
      <c r="C3876" s="421"/>
      <c r="D3876" s="421"/>
      <c r="E3876" s="422"/>
      <c r="F3876" s="421"/>
      <c r="G3876" s="423"/>
      <c r="H3876" s="423"/>
      <c r="I3876" s="374"/>
    </row>
    <row r="3877" spans="1:10" x14ac:dyDescent="0.25">
      <c r="A3877" s="602"/>
      <c r="B3877" s="708" t="s">
        <v>2272</v>
      </c>
      <c r="C3877" s="708"/>
      <c r="D3877" s="708"/>
      <c r="E3877" s="708"/>
      <c r="F3877" s="708"/>
      <c r="G3877" s="708"/>
      <c r="H3877" s="30">
        <v>3000000</v>
      </c>
      <c r="I3877" s="30"/>
    </row>
    <row r="3878" spans="1:10" x14ac:dyDescent="0.25">
      <c r="A3878" s="602"/>
      <c r="B3878" s="551" t="s">
        <v>118</v>
      </c>
      <c r="C3878" s="551"/>
      <c r="D3878" s="551"/>
      <c r="E3878" s="551"/>
      <c r="F3878" s="551"/>
      <c r="G3878" s="551"/>
      <c r="H3878" s="75">
        <v>3000000</v>
      </c>
      <c r="I3878" s="75"/>
    </row>
    <row r="3879" spans="1:10" ht="30" x14ac:dyDescent="0.25">
      <c r="A3879" s="602"/>
      <c r="B3879" s="10">
        <v>4239</v>
      </c>
      <c r="C3879" s="119" t="s">
        <v>2273</v>
      </c>
      <c r="D3879" s="120" t="s">
        <v>2274</v>
      </c>
      <c r="E3879" s="10" t="s">
        <v>126</v>
      </c>
      <c r="F3879" s="10" t="s">
        <v>121</v>
      </c>
      <c r="G3879" s="3">
        <v>3000000</v>
      </c>
      <c r="H3879" s="3">
        <v>3000000</v>
      </c>
      <c r="I3879" s="3">
        <v>1</v>
      </c>
    </row>
    <row r="3880" spans="1:10" x14ac:dyDescent="0.25">
      <c r="A3880" s="602"/>
      <c r="B3880" s="708" t="s">
        <v>295</v>
      </c>
      <c r="C3880" s="708"/>
      <c r="D3880" s="708"/>
      <c r="E3880" s="708"/>
      <c r="F3880" s="708"/>
      <c r="G3880" s="708"/>
      <c r="H3880" s="30">
        <v>9550000</v>
      </c>
      <c r="I3880" s="30"/>
    </row>
    <row r="3881" spans="1:10" x14ac:dyDescent="0.25">
      <c r="A3881" s="602"/>
      <c r="B3881" s="551" t="s">
        <v>118</v>
      </c>
      <c r="C3881" s="551"/>
      <c r="D3881" s="551"/>
      <c r="E3881" s="551"/>
      <c r="F3881" s="551"/>
      <c r="G3881" s="551"/>
      <c r="H3881" s="75">
        <v>9550000</v>
      </c>
      <c r="I3881" s="75"/>
    </row>
    <row r="3882" spans="1:10" s="8" customFormat="1" ht="30" x14ac:dyDescent="0.25">
      <c r="A3882" s="602"/>
      <c r="B3882" s="6">
        <v>4861</v>
      </c>
      <c r="C3882" s="124">
        <v>79951100</v>
      </c>
      <c r="D3882" s="129" t="s">
        <v>633</v>
      </c>
      <c r="E3882" s="6" t="s">
        <v>14</v>
      </c>
      <c r="F3882" s="6" t="s">
        <v>121</v>
      </c>
      <c r="G3882" s="7">
        <v>9550000</v>
      </c>
      <c r="H3882" s="7">
        <v>9550000</v>
      </c>
      <c r="I3882" s="7">
        <v>1</v>
      </c>
    </row>
    <row r="3883" spans="1:10" x14ac:dyDescent="0.25">
      <c r="A3883" s="602"/>
      <c r="B3883" s="708" t="s">
        <v>296</v>
      </c>
      <c r="C3883" s="708"/>
      <c r="D3883" s="708"/>
      <c r="E3883" s="708"/>
      <c r="F3883" s="708"/>
      <c r="G3883" s="708"/>
      <c r="H3883" s="30">
        <v>13200000</v>
      </c>
      <c r="I3883" s="30"/>
    </row>
    <row r="3884" spans="1:10" x14ac:dyDescent="0.25">
      <c r="A3884" s="602"/>
      <c r="B3884" s="551" t="s">
        <v>5653</v>
      </c>
      <c r="C3884" s="551"/>
      <c r="D3884" s="551"/>
      <c r="E3884" s="551"/>
      <c r="F3884" s="551"/>
      <c r="G3884" s="551"/>
      <c r="H3884" s="30"/>
      <c r="I3884" s="30"/>
    </row>
    <row r="3885" spans="1:10" x14ac:dyDescent="0.25">
      <c r="A3885" s="602"/>
      <c r="B3885" s="459" t="s">
        <v>6500</v>
      </c>
      <c r="C3885" s="31" t="s">
        <v>6638</v>
      </c>
      <c r="D3885" s="201" t="s">
        <v>5800</v>
      </c>
      <c r="E3885" s="31" t="s">
        <v>14</v>
      </c>
      <c r="F3885" s="31" t="s">
        <v>15</v>
      </c>
      <c r="G3885" s="31">
        <v>15000</v>
      </c>
      <c r="H3885" s="31">
        <v>1830000</v>
      </c>
      <c r="I3885" s="31">
        <v>122</v>
      </c>
      <c r="J3885" s="31"/>
    </row>
    <row r="3886" spans="1:10" x14ac:dyDescent="0.25">
      <c r="A3886" s="602"/>
      <c r="B3886" s="551" t="s">
        <v>118</v>
      </c>
      <c r="C3886" s="551"/>
      <c r="D3886" s="551"/>
      <c r="E3886" s="551"/>
      <c r="F3886" s="551"/>
      <c r="G3886" s="551"/>
      <c r="H3886" s="75">
        <v>13200000</v>
      </c>
      <c r="I3886" s="75"/>
    </row>
    <row r="3887" spans="1:10" s="8" customFormat="1" ht="30" x14ac:dyDescent="0.25">
      <c r="A3887" s="602"/>
      <c r="B3887" s="6">
        <v>4861</v>
      </c>
      <c r="C3887" s="124">
        <v>79951100</v>
      </c>
      <c r="D3887" s="129" t="s">
        <v>633</v>
      </c>
      <c r="E3887" s="6" t="s">
        <v>126</v>
      </c>
      <c r="F3887" s="6" t="s">
        <v>121</v>
      </c>
      <c r="G3887" s="7">
        <v>13200000</v>
      </c>
      <c r="H3887" s="7">
        <v>13200000</v>
      </c>
      <c r="I3887" s="7">
        <v>1</v>
      </c>
    </row>
    <row r="3888" spans="1:10" s="8" customFormat="1" ht="30" x14ac:dyDescent="0.25">
      <c r="A3888" s="602"/>
      <c r="B3888" s="459" t="s">
        <v>5813</v>
      </c>
      <c r="C3888" s="31" t="s">
        <v>6913</v>
      </c>
      <c r="D3888" s="31" t="s">
        <v>5450</v>
      </c>
      <c r="E3888" s="31" t="s">
        <v>172</v>
      </c>
      <c r="F3888" s="31" t="s">
        <v>121</v>
      </c>
      <c r="G3888" s="31">
        <v>180000</v>
      </c>
      <c r="H3888" s="31">
        <v>180000</v>
      </c>
      <c r="I3888" s="7">
        <v>1</v>
      </c>
    </row>
    <row r="3889" spans="1:9" s="8" customFormat="1" x14ac:dyDescent="0.25">
      <c r="A3889" s="602"/>
      <c r="B3889" s="560">
        <v>4239</v>
      </c>
      <c r="C3889" s="228" t="s">
        <v>6353</v>
      </c>
      <c r="D3889" s="228" t="s">
        <v>5652</v>
      </c>
      <c r="E3889" s="31" t="s">
        <v>14</v>
      </c>
      <c r="F3889" s="31" t="s">
        <v>121</v>
      </c>
      <c r="G3889" s="340">
        <v>555</v>
      </c>
      <c r="H3889" s="340">
        <v>555</v>
      </c>
      <c r="I3889" s="7">
        <v>1</v>
      </c>
    </row>
    <row r="3890" spans="1:9" s="8" customFormat="1" ht="30" x14ac:dyDescent="0.25">
      <c r="A3890" s="602"/>
      <c r="B3890" s="561"/>
      <c r="C3890" s="228" t="s">
        <v>5651</v>
      </c>
      <c r="D3890" s="31" t="s">
        <v>5652</v>
      </c>
      <c r="E3890" s="31" t="s">
        <v>14</v>
      </c>
      <c r="F3890" s="31" t="s">
        <v>121</v>
      </c>
      <c r="G3890" s="243">
        <v>255000</v>
      </c>
      <c r="H3890" s="243">
        <v>255000</v>
      </c>
      <c r="I3890" s="32">
        <v>1</v>
      </c>
    </row>
    <row r="3891" spans="1:9" ht="32.25" customHeight="1" x14ac:dyDescent="0.25">
      <c r="A3891" s="602"/>
      <c r="B3891" s="708" t="s">
        <v>297</v>
      </c>
      <c r="C3891" s="708"/>
      <c r="D3891" s="708"/>
      <c r="E3891" s="708"/>
      <c r="F3891" s="708"/>
      <c r="G3891" s="708"/>
      <c r="H3891" s="30">
        <v>6220000</v>
      </c>
      <c r="I3891" s="30"/>
    </row>
    <row r="3892" spans="1:9" ht="32.25" customHeight="1" x14ac:dyDescent="0.25">
      <c r="A3892" s="602"/>
      <c r="B3892" s="588" t="s">
        <v>154</v>
      </c>
      <c r="C3892" s="551"/>
      <c r="D3892" s="551"/>
      <c r="E3892" s="551"/>
      <c r="F3892" s="551"/>
      <c r="G3892" s="551"/>
      <c r="H3892" s="424"/>
      <c r="I3892" s="424"/>
    </row>
    <row r="3893" spans="1:9" ht="32.25" customHeight="1" x14ac:dyDescent="0.25">
      <c r="A3893" s="602"/>
      <c r="B3893" s="607" t="s">
        <v>5813</v>
      </c>
      <c r="C3893" s="119" t="s">
        <v>6518</v>
      </c>
      <c r="D3893" s="119" t="s">
        <v>536</v>
      </c>
      <c r="E3893" s="119" t="s">
        <v>126</v>
      </c>
      <c r="F3893" s="119" t="s">
        <v>121</v>
      </c>
      <c r="G3893" s="403">
        <v>8820</v>
      </c>
      <c r="H3893" s="403">
        <v>8820</v>
      </c>
      <c r="I3893" s="424">
        <v>1</v>
      </c>
    </row>
    <row r="3894" spans="1:9" ht="32.25" customHeight="1" x14ac:dyDescent="0.25">
      <c r="A3894" s="602"/>
      <c r="B3894" s="608"/>
      <c r="C3894" s="119" t="s">
        <v>6517</v>
      </c>
      <c r="D3894" s="119" t="s">
        <v>536</v>
      </c>
      <c r="E3894" s="119" t="s">
        <v>126</v>
      </c>
      <c r="F3894" s="119" t="s">
        <v>121</v>
      </c>
      <c r="G3894" s="119">
        <v>1156400</v>
      </c>
      <c r="H3894" s="119">
        <v>1156400</v>
      </c>
      <c r="I3894" s="119">
        <v>1</v>
      </c>
    </row>
    <row r="3895" spans="1:9" x14ac:dyDescent="0.25">
      <c r="A3895" s="602"/>
      <c r="B3895" s="551" t="s">
        <v>118</v>
      </c>
      <c r="C3895" s="551"/>
      <c r="D3895" s="551"/>
      <c r="E3895" s="551"/>
      <c r="F3895" s="551"/>
      <c r="G3895" s="551"/>
      <c r="H3895" s="75">
        <v>6220000</v>
      </c>
      <c r="I3895" s="75"/>
    </row>
    <row r="3896" spans="1:9" ht="30" x14ac:dyDescent="0.25">
      <c r="A3896" s="602"/>
      <c r="B3896" s="523" t="s">
        <v>5813</v>
      </c>
      <c r="C3896" s="523" t="s">
        <v>6914</v>
      </c>
      <c r="D3896" s="523" t="s">
        <v>5450</v>
      </c>
      <c r="E3896" s="523" t="s">
        <v>172</v>
      </c>
      <c r="F3896" s="523" t="s">
        <v>121</v>
      </c>
      <c r="G3896" s="523">
        <v>23600</v>
      </c>
      <c r="H3896" s="523">
        <v>23600</v>
      </c>
      <c r="I3896" s="525">
        <v>1</v>
      </c>
    </row>
    <row r="3897" spans="1:9" x14ac:dyDescent="0.25">
      <c r="A3897" s="602"/>
      <c r="B3897" s="10">
        <v>4239</v>
      </c>
      <c r="C3897" s="119" t="s">
        <v>2275</v>
      </c>
      <c r="D3897" s="120" t="s">
        <v>294</v>
      </c>
      <c r="E3897" s="10" t="s">
        <v>120</v>
      </c>
      <c r="F3897" s="10" t="s">
        <v>121</v>
      </c>
      <c r="G3897" s="3">
        <v>1820000</v>
      </c>
      <c r="H3897" s="3">
        <v>1820000</v>
      </c>
      <c r="I3897" s="3">
        <v>1</v>
      </c>
    </row>
    <row r="3898" spans="1:9" s="8" customFormat="1" ht="30" x14ac:dyDescent="0.25">
      <c r="A3898" s="602"/>
      <c r="B3898" s="6">
        <v>4861</v>
      </c>
      <c r="C3898" s="124">
        <v>79951100</v>
      </c>
      <c r="D3898" s="129" t="s">
        <v>633</v>
      </c>
      <c r="E3898" s="6" t="s">
        <v>126</v>
      </c>
      <c r="F3898" s="6" t="s">
        <v>121</v>
      </c>
      <c r="G3898" s="7">
        <v>4400000</v>
      </c>
      <c r="H3898" s="7">
        <v>4400000</v>
      </c>
      <c r="I3898" s="7">
        <v>1</v>
      </c>
    </row>
    <row r="3899" spans="1:9" s="8" customFormat="1" ht="15" customHeight="1" x14ac:dyDescent="0.25">
      <c r="A3899" s="602"/>
      <c r="B3899" s="551" t="s">
        <v>5653</v>
      </c>
      <c r="C3899" s="551"/>
      <c r="D3899" s="551"/>
      <c r="E3899" s="551"/>
      <c r="F3899" s="551"/>
      <c r="G3899" s="551"/>
      <c r="H3899" s="7"/>
      <c r="I3899" s="7"/>
    </row>
    <row r="3900" spans="1:9" s="8" customFormat="1" x14ac:dyDescent="0.25">
      <c r="A3900" s="602"/>
      <c r="B3900" s="755">
        <v>4267</v>
      </c>
      <c r="C3900" s="31" t="s">
        <v>5654</v>
      </c>
      <c r="D3900" s="201" t="s">
        <v>4238</v>
      </c>
      <c r="E3900" s="31" t="s">
        <v>126</v>
      </c>
      <c r="F3900" s="31" t="s">
        <v>15</v>
      </c>
      <c r="G3900" s="244">
        <v>12000</v>
      </c>
      <c r="H3900" s="244">
        <v>2568000</v>
      </c>
      <c r="I3900" s="244">
        <v>214</v>
      </c>
    </row>
    <row r="3901" spans="1:9" s="8" customFormat="1" x14ac:dyDescent="0.25">
      <c r="A3901" s="602"/>
      <c r="B3901" s="756"/>
      <c r="C3901" s="31" t="s">
        <v>5655</v>
      </c>
      <c r="D3901" s="201" t="s">
        <v>5660</v>
      </c>
      <c r="E3901" s="31" t="s">
        <v>14</v>
      </c>
      <c r="F3901" s="31" t="s">
        <v>15</v>
      </c>
      <c r="G3901" s="244">
        <v>200</v>
      </c>
      <c r="H3901" s="244">
        <v>85600</v>
      </c>
      <c r="I3901" s="244">
        <v>428</v>
      </c>
    </row>
    <row r="3902" spans="1:9" s="8" customFormat="1" x14ac:dyDescent="0.25">
      <c r="A3902" s="602"/>
      <c r="B3902" s="756"/>
      <c r="C3902" s="31" t="s">
        <v>5656</v>
      </c>
      <c r="D3902" s="201" t="s">
        <v>82</v>
      </c>
      <c r="E3902" s="31" t="s">
        <v>14</v>
      </c>
      <c r="F3902" s="31" t="s">
        <v>15</v>
      </c>
      <c r="G3902" s="244">
        <v>200</v>
      </c>
      <c r="H3902" s="244">
        <v>171200</v>
      </c>
      <c r="I3902" s="244">
        <v>856</v>
      </c>
    </row>
    <row r="3903" spans="1:9" s="8" customFormat="1" x14ac:dyDescent="0.25">
      <c r="A3903" s="602"/>
      <c r="B3903" s="756"/>
      <c r="C3903" s="31" t="s">
        <v>5657</v>
      </c>
      <c r="D3903" s="201" t="s">
        <v>5661</v>
      </c>
      <c r="E3903" s="31" t="s">
        <v>14</v>
      </c>
      <c r="F3903" s="31" t="s">
        <v>15</v>
      </c>
      <c r="G3903" s="244">
        <v>220</v>
      </c>
      <c r="H3903" s="244">
        <v>94160</v>
      </c>
      <c r="I3903" s="244">
        <v>428</v>
      </c>
    </row>
    <row r="3904" spans="1:9" s="8" customFormat="1" x14ac:dyDescent="0.25">
      <c r="A3904" s="602"/>
      <c r="B3904" s="756"/>
      <c r="C3904" s="31" t="s">
        <v>5658</v>
      </c>
      <c r="D3904" s="201" t="s">
        <v>5662</v>
      </c>
      <c r="E3904" s="31" t="s">
        <v>14</v>
      </c>
      <c r="F3904" s="31" t="s">
        <v>15</v>
      </c>
      <c r="G3904" s="244">
        <v>600</v>
      </c>
      <c r="H3904" s="244">
        <v>128400</v>
      </c>
      <c r="I3904" s="244">
        <v>214</v>
      </c>
    </row>
    <row r="3905" spans="1:9" s="8" customFormat="1" x14ac:dyDescent="0.25">
      <c r="A3905" s="602"/>
      <c r="B3905" s="757"/>
      <c r="C3905" s="31" t="s">
        <v>5659</v>
      </c>
      <c r="D3905" s="201" t="s">
        <v>5663</v>
      </c>
      <c r="E3905" s="31" t="s">
        <v>14</v>
      </c>
      <c r="F3905" s="31" t="s">
        <v>66</v>
      </c>
      <c r="G3905" s="244">
        <v>1520</v>
      </c>
      <c r="H3905" s="244">
        <v>162640</v>
      </c>
      <c r="I3905" s="244">
        <v>107</v>
      </c>
    </row>
    <row r="3906" spans="1:9" x14ac:dyDescent="0.25">
      <c r="A3906" s="602"/>
      <c r="B3906" s="708" t="s">
        <v>299</v>
      </c>
      <c r="C3906" s="708"/>
      <c r="D3906" s="708"/>
      <c r="E3906" s="708"/>
      <c r="F3906" s="708"/>
      <c r="G3906" s="708"/>
      <c r="H3906" s="30">
        <v>50160000</v>
      </c>
      <c r="I3906" s="30"/>
    </row>
    <row r="3907" spans="1:9" x14ac:dyDescent="0.25">
      <c r="A3907" s="602"/>
      <c r="B3907" s="551" t="s">
        <v>118</v>
      </c>
      <c r="C3907" s="551"/>
      <c r="D3907" s="551"/>
      <c r="E3907" s="551"/>
      <c r="F3907" s="551"/>
      <c r="G3907" s="551"/>
      <c r="H3907" s="75">
        <v>50160000</v>
      </c>
      <c r="I3907" s="75"/>
    </row>
    <row r="3908" spans="1:9" s="8" customFormat="1" ht="30" x14ac:dyDescent="0.25">
      <c r="A3908" s="602"/>
      <c r="B3908" s="6">
        <v>4215</v>
      </c>
      <c r="C3908" s="124">
        <v>66511120</v>
      </c>
      <c r="D3908" s="129" t="s">
        <v>300</v>
      </c>
      <c r="E3908" s="6" t="s">
        <v>149</v>
      </c>
      <c r="F3908" s="6" t="s">
        <v>121</v>
      </c>
      <c r="G3908" s="7">
        <v>50160000</v>
      </c>
      <c r="H3908" s="7">
        <v>50160000</v>
      </c>
      <c r="I3908" s="7">
        <v>1</v>
      </c>
    </row>
    <row r="3909" spans="1:9" x14ac:dyDescent="0.25">
      <c r="A3909" s="602"/>
      <c r="B3909" s="708" t="s">
        <v>642</v>
      </c>
      <c r="C3909" s="708"/>
      <c r="D3909" s="708"/>
      <c r="E3909" s="708"/>
      <c r="F3909" s="708"/>
      <c r="G3909" s="708"/>
      <c r="H3909" s="30">
        <v>2093000</v>
      </c>
      <c r="I3909" s="30"/>
    </row>
    <row r="3910" spans="1:9" x14ac:dyDescent="0.25">
      <c r="A3910" s="602"/>
      <c r="B3910" s="551" t="s">
        <v>118</v>
      </c>
      <c r="C3910" s="551"/>
      <c r="D3910" s="551"/>
      <c r="E3910" s="551"/>
      <c r="F3910" s="551"/>
      <c r="G3910" s="551"/>
      <c r="H3910" s="75">
        <v>2093000</v>
      </c>
      <c r="I3910" s="75"/>
    </row>
    <row r="3911" spans="1:9" x14ac:dyDescent="0.25">
      <c r="A3911" s="602"/>
      <c r="B3911" s="10">
        <v>4239</v>
      </c>
      <c r="C3911" s="119" t="s">
        <v>2276</v>
      </c>
      <c r="D3911" s="120" t="s">
        <v>294</v>
      </c>
      <c r="E3911" s="10" t="s">
        <v>120</v>
      </c>
      <c r="F3911" s="10" t="s">
        <v>121</v>
      </c>
      <c r="G3911" s="3">
        <v>2093000</v>
      </c>
      <c r="H3911" s="3">
        <v>2093000</v>
      </c>
      <c r="I3911" s="3">
        <v>1</v>
      </c>
    </row>
    <row r="3912" spans="1:9" x14ac:dyDescent="0.25">
      <c r="B3912" s="709" t="s">
        <v>301</v>
      </c>
      <c r="C3912" s="709"/>
      <c r="D3912" s="709"/>
      <c r="E3912" s="709"/>
      <c r="F3912" s="709"/>
      <c r="G3912" s="709"/>
      <c r="H3912" s="30">
        <v>1146639810</v>
      </c>
      <c r="I3912" s="30"/>
    </row>
    <row r="3913" spans="1:9" ht="38.25" customHeight="1" x14ac:dyDescent="0.25">
      <c r="A3913" s="602" t="s">
        <v>5434</v>
      </c>
      <c r="B3913" s="583" t="s">
        <v>2278</v>
      </c>
      <c r="C3913" s="583"/>
      <c r="D3913" s="583"/>
      <c r="E3913" s="583"/>
      <c r="F3913" s="583"/>
      <c r="G3913" s="583"/>
      <c r="H3913" s="583"/>
      <c r="I3913" s="583"/>
    </row>
    <row r="3914" spans="1:9" x14ac:dyDescent="0.25">
      <c r="A3914" s="602"/>
      <c r="B3914" s="13"/>
      <c r="C3914" s="138"/>
      <c r="D3914" s="138"/>
      <c r="E3914" s="13"/>
      <c r="F3914" s="13"/>
      <c r="G3914" s="72"/>
      <c r="H3914" s="72"/>
      <c r="I3914" s="72"/>
    </row>
    <row r="3915" spans="1:9" x14ac:dyDescent="0.25">
      <c r="A3915" s="602"/>
      <c r="B3915" s="544" t="s">
        <v>1</v>
      </c>
      <c r="C3915" s="606" t="s">
        <v>2</v>
      </c>
      <c r="D3915" s="606"/>
      <c r="E3915" s="544" t="s">
        <v>3</v>
      </c>
      <c r="F3915" s="544" t="s">
        <v>4</v>
      </c>
      <c r="G3915" s="614" t="s">
        <v>5</v>
      </c>
      <c r="H3915" s="614" t="s">
        <v>6</v>
      </c>
      <c r="I3915" s="614" t="s">
        <v>7</v>
      </c>
    </row>
    <row r="3916" spans="1:9" ht="60" x14ac:dyDescent="0.25">
      <c r="A3916" s="602"/>
      <c r="B3916" s="544"/>
      <c r="C3916" s="138" t="s">
        <v>8</v>
      </c>
      <c r="D3916" s="138" t="s">
        <v>9</v>
      </c>
      <c r="E3916" s="544"/>
      <c r="F3916" s="544"/>
      <c r="G3916" s="614"/>
      <c r="H3916" s="614"/>
      <c r="I3916" s="614"/>
    </row>
    <row r="3917" spans="1:9" x14ac:dyDescent="0.25">
      <c r="A3917" s="602"/>
      <c r="B3917" s="13"/>
      <c r="C3917" s="138">
        <v>1</v>
      </c>
      <c r="D3917" s="138">
        <v>2</v>
      </c>
      <c r="E3917" s="13">
        <v>3</v>
      </c>
      <c r="F3917" s="13">
        <v>4</v>
      </c>
      <c r="G3917" s="72">
        <v>5</v>
      </c>
      <c r="H3917" s="72">
        <v>6</v>
      </c>
      <c r="I3917" s="72">
        <v>7</v>
      </c>
    </row>
    <row r="3918" spans="1:9" x14ac:dyDescent="0.25">
      <c r="A3918" s="602"/>
      <c r="B3918" s="579" t="s">
        <v>10</v>
      </c>
      <c r="C3918" s="579"/>
      <c r="D3918" s="579"/>
      <c r="E3918" s="579"/>
      <c r="F3918" s="579"/>
      <c r="G3918" s="579"/>
      <c r="H3918" s="2">
        <v>76353780</v>
      </c>
      <c r="I3918" s="2"/>
    </row>
    <row r="3919" spans="1:9" x14ac:dyDescent="0.25">
      <c r="A3919" s="602"/>
      <c r="B3919" s="544" t="s">
        <v>11</v>
      </c>
      <c r="C3919" s="544"/>
      <c r="D3919" s="544"/>
      <c r="E3919" s="544"/>
      <c r="F3919" s="544"/>
      <c r="G3919" s="544"/>
      <c r="H3919" s="72">
        <v>25541280</v>
      </c>
      <c r="I3919" s="72"/>
    </row>
    <row r="3920" spans="1:9" x14ac:dyDescent="0.25">
      <c r="A3920" s="602"/>
      <c r="B3920" s="582">
        <v>4234</v>
      </c>
      <c r="C3920" s="145" t="s">
        <v>2279</v>
      </c>
      <c r="D3920" s="142" t="s">
        <v>2280</v>
      </c>
      <c r="E3920" s="12" t="s">
        <v>14</v>
      </c>
      <c r="F3920" s="12" t="s">
        <v>121</v>
      </c>
      <c r="G3920" s="14">
        <v>122500</v>
      </c>
      <c r="H3920" s="14">
        <v>122500</v>
      </c>
      <c r="I3920" s="14">
        <v>1</v>
      </c>
    </row>
    <row r="3921" spans="1:9" x14ac:dyDescent="0.25">
      <c r="A3921" s="602"/>
      <c r="B3921" s="582"/>
      <c r="C3921" s="145" t="s">
        <v>2281</v>
      </c>
      <c r="D3921" s="142" t="s">
        <v>2282</v>
      </c>
      <c r="E3921" s="12" t="s">
        <v>14</v>
      </c>
      <c r="F3921" s="12" t="s">
        <v>121</v>
      </c>
      <c r="G3921" s="14">
        <v>400000</v>
      </c>
      <c r="H3921" s="14">
        <v>400000</v>
      </c>
      <c r="I3921" s="14">
        <v>1</v>
      </c>
    </row>
    <row r="3922" spans="1:9" x14ac:dyDescent="0.25">
      <c r="A3922" s="602"/>
      <c r="B3922" s="582">
        <v>4261</v>
      </c>
      <c r="C3922" s="141" t="s">
        <v>2283</v>
      </c>
      <c r="D3922" s="142" t="s">
        <v>308</v>
      </c>
      <c r="E3922" s="12" t="s">
        <v>14</v>
      </c>
      <c r="F3922" s="12" t="s">
        <v>15</v>
      </c>
      <c r="G3922" s="14">
        <v>200</v>
      </c>
      <c r="H3922" s="14">
        <v>4000</v>
      </c>
      <c r="I3922" s="14">
        <v>20</v>
      </c>
    </row>
    <row r="3923" spans="1:9" x14ac:dyDescent="0.25">
      <c r="A3923" s="602"/>
      <c r="B3923" s="582"/>
      <c r="C3923" s="141" t="s">
        <v>2284</v>
      </c>
      <c r="D3923" s="142" t="s">
        <v>313</v>
      </c>
      <c r="E3923" s="12" t="s">
        <v>14</v>
      </c>
      <c r="F3923" s="12" t="s">
        <v>15</v>
      </c>
      <c r="G3923" s="14">
        <v>100</v>
      </c>
      <c r="H3923" s="14">
        <v>5000</v>
      </c>
      <c r="I3923" s="14">
        <v>50</v>
      </c>
    </row>
    <row r="3924" spans="1:9" x14ac:dyDescent="0.25">
      <c r="A3924" s="602"/>
      <c r="B3924" s="582"/>
      <c r="C3924" s="141" t="s">
        <v>2285</v>
      </c>
      <c r="D3924" s="142" t="s">
        <v>317</v>
      </c>
      <c r="E3924" s="12" t="s">
        <v>14</v>
      </c>
      <c r="F3924" s="12" t="s">
        <v>15</v>
      </c>
      <c r="G3924" s="14">
        <v>200</v>
      </c>
      <c r="H3924" s="14">
        <v>6000</v>
      </c>
      <c r="I3924" s="14">
        <v>30</v>
      </c>
    </row>
    <row r="3925" spans="1:9" x14ac:dyDescent="0.25">
      <c r="A3925" s="602"/>
      <c r="B3925" s="582"/>
      <c r="C3925" s="141" t="s">
        <v>2286</v>
      </c>
      <c r="D3925" s="142" t="s">
        <v>17</v>
      </c>
      <c r="E3925" s="12" t="s">
        <v>14</v>
      </c>
      <c r="F3925" s="12" t="s">
        <v>15</v>
      </c>
      <c r="G3925" s="14">
        <v>150</v>
      </c>
      <c r="H3925" s="14">
        <v>90000</v>
      </c>
      <c r="I3925" s="14">
        <v>600</v>
      </c>
    </row>
    <row r="3926" spans="1:9" x14ac:dyDescent="0.25">
      <c r="A3926" s="602"/>
      <c r="B3926" s="582"/>
      <c r="C3926" s="141" t="s">
        <v>2287</v>
      </c>
      <c r="D3926" s="142" t="s">
        <v>21</v>
      </c>
      <c r="E3926" s="12" t="s">
        <v>14</v>
      </c>
      <c r="F3926" s="12" t="s">
        <v>15</v>
      </c>
      <c r="G3926" s="14">
        <v>30</v>
      </c>
      <c r="H3926" s="14">
        <v>1500</v>
      </c>
      <c r="I3926" s="14">
        <v>50</v>
      </c>
    </row>
    <row r="3927" spans="1:9" x14ac:dyDescent="0.25">
      <c r="A3927" s="602"/>
      <c r="B3927" s="582"/>
      <c r="C3927" s="141" t="s">
        <v>2288</v>
      </c>
      <c r="D3927" s="142" t="s">
        <v>25</v>
      </c>
      <c r="E3927" s="12" t="s">
        <v>14</v>
      </c>
      <c r="F3927" s="12" t="s">
        <v>15</v>
      </c>
      <c r="G3927" s="14">
        <v>100</v>
      </c>
      <c r="H3927" s="14">
        <v>2000</v>
      </c>
      <c r="I3927" s="14">
        <v>20</v>
      </c>
    </row>
    <row r="3928" spans="1:9" x14ac:dyDescent="0.25">
      <c r="A3928" s="602"/>
      <c r="B3928" s="582"/>
      <c r="C3928" s="141" t="s">
        <v>2289</v>
      </c>
      <c r="D3928" s="142" t="s">
        <v>27</v>
      </c>
      <c r="E3928" s="12" t="s">
        <v>14</v>
      </c>
      <c r="F3928" s="12" t="s">
        <v>15</v>
      </c>
      <c r="G3928" s="14">
        <v>150</v>
      </c>
      <c r="H3928" s="14">
        <v>7500</v>
      </c>
      <c r="I3928" s="14">
        <v>50</v>
      </c>
    </row>
    <row r="3929" spans="1:9" x14ac:dyDescent="0.25">
      <c r="A3929" s="602"/>
      <c r="B3929" s="582"/>
      <c r="C3929" s="141" t="s">
        <v>2290</v>
      </c>
      <c r="D3929" s="142" t="s">
        <v>1701</v>
      </c>
      <c r="E3929" s="12" t="s">
        <v>14</v>
      </c>
      <c r="F3929" s="12" t="s">
        <v>15</v>
      </c>
      <c r="G3929" s="14">
        <v>200</v>
      </c>
      <c r="H3929" s="14">
        <v>20000</v>
      </c>
      <c r="I3929" s="14">
        <v>100</v>
      </c>
    </row>
    <row r="3930" spans="1:9" x14ac:dyDescent="0.25">
      <c r="A3930" s="602"/>
      <c r="B3930" s="582"/>
      <c r="C3930" s="145" t="s">
        <v>2291</v>
      </c>
      <c r="D3930" s="142" t="s">
        <v>34</v>
      </c>
      <c r="E3930" s="12" t="s">
        <v>14</v>
      </c>
      <c r="F3930" s="12" t="s">
        <v>15</v>
      </c>
      <c r="G3930" s="14">
        <v>100</v>
      </c>
      <c r="H3930" s="14">
        <v>30000</v>
      </c>
      <c r="I3930" s="14">
        <v>300</v>
      </c>
    </row>
    <row r="3931" spans="1:9" x14ac:dyDescent="0.25">
      <c r="A3931" s="602"/>
      <c r="B3931" s="582"/>
      <c r="C3931" s="145" t="s">
        <v>2292</v>
      </c>
      <c r="D3931" s="142" t="s">
        <v>38</v>
      </c>
      <c r="E3931" s="12" t="s">
        <v>14</v>
      </c>
      <c r="F3931" s="12" t="s">
        <v>15</v>
      </c>
      <c r="G3931" s="14">
        <v>100</v>
      </c>
      <c r="H3931" s="14">
        <v>20000</v>
      </c>
      <c r="I3931" s="14">
        <v>200</v>
      </c>
    </row>
    <row r="3932" spans="1:9" x14ac:dyDescent="0.25">
      <c r="A3932" s="602"/>
      <c r="B3932" s="582"/>
      <c r="C3932" s="145" t="s">
        <v>2293</v>
      </c>
      <c r="D3932" s="142" t="s">
        <v>40</v>
      </c>
      <c r="E3932" s="12" t="s">
        <v>14</v>
      </c>
      <c r="F3932" s="12" t="s">
        <v>15</v>
      </c>
      <c r="G3932" s="14">
        <v>100</v>
      </c>
      <c r="H3932" s="14">
        <v>10000</v>
      </c>
      <c r="I3932" s="14">
        <v>100</v>
      </c>
    </row>
    <row r="3933" spans="1:9" x14ac:dyDescent="0.25">
      <c r="A3933" s="602"/>
      <c r="B3933" s="582"/>
      <c r="C3933" s="145" t="s">
        <v>2294</v>
      </c>
      <c r="D3933" s="142" t="s">
        <v>42</v>
      </c>
      <c r="E3933" s="12" t="s">
        <v>14</v>
      </c>
      <c r="F3933" s="12" t="s">
        <v>15</v>
      </c>
      <c r="G3933" s="14">
        <v>600</v>
      </c>
      <c r="H3933" s="14">
        <v>30000</v>
      </c>
      <c r="I3933" s="14">
        <v>50</v>
      </c>
    </row>
    <row r="3934" spans="1:9" x14ac:dyDescent="0.25">
      <c r="A3934" s="602"/>
      <c r="B3934" s="582"/>
      <c r="C3934" s="145" t="s">
        <v>2295</v>
      </c>
      <c r="D3934" s="142" t="s">
        <v>1715</v>
      </c>
      <c r="E3934" s="12" t="s">
        <v>14</v>
      </c>
      <c r="F3934" s="12" t="s">
        <v>15</v>
      </c>
      <c r="G3934" s="14">
        <v>1200</v>
      </c>
      <c r="H3934" s="14">
        <v>12000</v>
      </c>
      <c r="I3934" s="14">
        <v>10</v>
      </c>
    </row>
    <row r="3935" spans="1:9" x14ac:dyDescent="0.25">
      <c r="A3935" s="602"/>
      <c r="B3935" s="582"/>
      <c r="C3935" s="145" t="s">
        <v>2296</v>
      </c>
      <c r="D3935" s="142" t="s">
        <v>46</v>
      </c>
      <c r="E3935" s="12" t="s">
        <v>14</v>
      </c>
      <c r="F3935" s="12" t="s">
        <v>15</v>
      </c>
      <c r="G3935" s="14">
        <v>2500</v>
      </c>
      <c r="H3935" s="14">
        <v>20000</v>
      </c>
      <c r="I3935" s="14">
        <v>8</v>
      </c>
    </row>
    <row r="3936" spans="1:9" x14ac:dyDescent="0.25">
      <c r="A3936" s="602"/>
      <c r="B3936" s="582"/>
      <c r="C3936" s="145" t="s">
        <v>336</v>
      </c>
      <c r="D3936" s="142" t="s">
        <v>337</v>
      </c>
      <c r="E3936" s="12" t="s">
        <v>14</v>
      </c>
      <c r="F3936" s="12" t="s">
        <v>15</v>
      </c>
      <c r="G3936" s="14">
        <v>2500</v>
      </c>
      <c r="H3936" s="14">
        <v>25000</v>
      </c>
      <c r="I3936" s="14">
        <v>10</v>
      </c>
    </row>
    <row r="3937" spans="1:9" x14ac:dyDescent="0.25">
      <c r="A3937" s="602"/>
      <c r="B3937" s="582"/>
      <c r="C3937" s="145" t="s">
        <v>2297</v>
      </c>
      <c r="D3937" s="142" t="s">
        <v>2298</v>
      </c>
      <c r="E3937" s="12" t="s">
        <v>14</v>
      </c>
      <c r="F3937" s="12" t="s">
        <v>15</v>
      </c>
      <c r="G3937" s="14">
        <v>13900</v>
      </c>
      <c r="H3937" s="14">
        <v>13900</v>
      </c>
      <c r="I3937" s="14">
        <v>1</v>
      </c>
    </row>
    <row r="3938" spans="1:9" x14ac:dyDescent="0.25">
      <c r="A3938" s="602"/>
      <c r="B3938" s="582"/>
      <c r="C3938" s="141" t="s">
        <v>2299</v>
      </c>
      <c r="D3938" s="142" t="s">
        <v>48</v>
      </c>
      <c r="E3938" s="12" t="s">
        <v>14</v>
      </c>
      <c r="F3938" s="12" t="s">
        <v>49</v>
      </c>
      <c r="G3938" s="14">
        <v>750</v>
      </c>
      <c r="H3938" s="14">
        <v>1950000</v>
      </c>
      <c r="I3938" s="14">
        <v>2600</v>
      </c>
    </row>
    <row r="3939" spans="1:9" ht="30" x14ac:dyDescent="0.25">
      <c r="A3939" s="602"/>
      <c r="B3939" s="582"/>
      <c r="C3939" s="145" t="s">
        <v>2300</v>
      </c>
      <c r="D3939" s="142" t="s">
        <v>53</v>
      </c>
      <c r="E3939" s="12" t="s">
        <v>14</v>
      </c>
      <c r="F3939" s="12" t="s">
        <v>15</v>
      </c>
      <c r="G3939" s="14">
        <v>200</v>
      </c>
      <c r="H3939" s="14">
        <v>48000</v>
      </c>
      <c r="I3939" s="14">
        <v>240</v>
      </c>
    </row>
    <row r="3940" spans="1:9" x14ac:dyDescent="0.25">
      <c r="A3940" s="602"/>
      <c r="B3940" s="582"/>
      <c r="C3940" s="145" t="s">
        <v>2301</v>
      </c>
      <c r="D3940" s="142" t="s">
        <v>2302</v>
      </c>
      <c r="E3940" s="12" t="s">
        <v>14</v>
      </c>
      <c r="F3940" s="12" t="s">
        <v>15</v>
      </c>
      <c r="G3940" s="14">
        <v>3500</v>
      </c>
      <c r="H3940" s="14">
        <v>14000</v>
      </c>
      <c r="I3940" s="14">
        <v>4</v>
      </c>
    </row>
    <row r="3941" spans="1:9" ht="30" x14ac:dyDescent="0.25">
      <c r="A3941" s="602"/>
      <c r="B3941" s="582"/>
      <c r="C3941" s="145" t="s">
        <v>2303</v>
      </c>
      <c r="D3941" s="142" t="s">
        <v>2304</v>
      </c>
      <c r="E3941" s="12" t="s">
        <v>14</v>
      </c>
      <c r="F3941" s="12" t="s">
        <v>15</v>
      </c>
      <c r="G3941" s="14">
        <v>5000</v>
      </c>
      <c r="H3941" s="14">
        <v>60000</v>
      </c>
      <c r="I3941" s="14">
        <v>12</v>
      </c>
    </row>
    <row r="3942" spans="1:9" ht="30" x14ac:dyDescent="0.25">
      <c r="A3942" s="602"/>
      <c r="B3942" s="582"/>
      <c r="C3942" s="145" t="s">
        <v>2305</v>
      </c>
      <c r="D3942" s="142" t="s">
        <v>2306</v>
      </c>
      <c r="E3942" s="12" t="s">
        <v>14</v>
      </c>
      <c r="F3942" s="12" t="s">
        <v>15</v>
      </c>
      <c r="G3942" s="14">
        <v>20000</v>
      </c>
      <c r="H3942" s="14">
        <v>60000</v>
      </c>
      <c r="I3942" s="14">
        <v>3</v>
      </c>
    </row>
    <row r="3943" spans="1:9" ht="30" x14ac:dyDescent="0.25">
      <c r="A3943" s="602"/>
      <c r="B3943" s="582"/>
      <c r="C3943" s="145" t="s">
        <v>2307</v>
      </c>
      <c r="D3943" s="142" t="s">
        <v>2308</v>
      </c>
      <c r="E3943" s="12" t="s">
        <v>14</v>
      </c>
      <c r="F3943" s="12" t="s">
        <v>15</v>
      </c>
      <c r="G3943" s="14">
        <v>5000</v>
      </c>
      <c r="H3943" s="14">
        <v>20000</v>
      </c>
      <c r="I3943" s="14">
        <v>4</v>
      </c>
    </row>
    <row r="3944" spans="1:9" x14ac:dyDescent="0.25">
      <c r="A3944" s="602"/>
      <c r="B3944" s="582"/>
      <c r="C3944" s="141" t="s">
        <v>2309</v>
      </c>
      <c r="D3944" s="142" t="s">
        <v>2310</v>
      </c>
      <c r="E3944" s="12" t="s">
        <v>14</v>
      </c>
      <c r="F3944" s="12" t="s">
        <v>15</v>
      </c>
      <c r="G3944" s="14">
        <v>10</v>
      </c>
      <c r="H3944" s="14">
        <v>80000</v>
      </c>
      <c r="I3944" s="14">
        <v>8000</v>
      </c>
    </row>
    <row r="3945" spans="1:9" s="8" customFormat="1" x14ac:dyDescent="0.25">
      <c r="A3945" s="602"/>
      <c r="B3945" s="582"/>
      <c r="C3945" s="139">
        <v>35811170</v>
      </c>
      <c r="D3945" s="140" t="s">
        <v>2311</v>
      </c>
      <c r="E3945" s="15" t="s">
        <v>14</v>
      </c>
      <c r="F3945" s="15" t="s">
        <v>15</v>
      </c>
      <c r="G3945" s="16">
        <v>19600</v>
      </c>
      <c r="H3945" s="16">
        <v>196000</v>
      </c>
      <c r="I3945" s="16">
        <v>10</v>
      </c>
    </row>
    <row r="3946" spans="1:9" ht="30" x14ac:dyDescent="0.25">
      <c r="A3946" s="602"/>
      <c r="B3946" s="582"/>
      <c r="C3946" s="145" t="s">
        <v>2312</v>
      </c>
      <c r="D3946" s="142" t="s">
        <v>346</v>
      </c>
      <c r="E3946" s="12" t="s">
        <v>14</v>
      </c>
      <c r="F3946" s="12" t="s">
        <v>15</v>
      </c>
      <c r="G3946" s="14">
        <v>500</v>
      </c>
      <c r="H3946" s="14">
        <v>15000</v>
      </c>
      <c r="I3946" s="14">
        <v>30</v>
      </c>
    </row>
    <row r="3947" spans="1:9" x14ac:dyDescent="0.25">
      <c r="A3947" s="602"/>
      <c r="B3947" s="582"/>
      <c r="C3947" s="145" t="s">
        <v>2313</v>
      </c>
      <c r="D3947" s="142" t="s">
        <v>348</v>
      </c>
      <c r="E3947" s="12" t="s">
        <v>14</v>
      </c>
      <c r="F3947" s="12" t="s">
        <v>15</v>
      </c>
      <c r="G3947" s="14">
        <v>300</v>
      </c>
      <c r="H3947" s="14">
        <v>2400</v>
      </c>
      <c r="I3947" s="14">
        <v>8</v>
      </c>
    </row>
    <row r="3948" spans="1:9" x14ac:dyDescent="0.25">
      <c r="A3948" s="602"/>
      <c r="B3948" s="582"/>
      <c r="C3948" s="145" t="s">
        <v>2314</v>
      </c>
      <c r="D3948" s="142" t="s">
        <v>59</v>
      </c>
      <c r="E3948" s="12" t="s">
        <v>14</v>
      </c>
      <c r="F3948" s="12" t="s">
        <v>30</v>
      </c>
      <c r="G3948" s="14">
        <v>80</v>
      </c>
      <c r="H3948" s="14">
        <v>12000</v>
      </c>
      <c r="I3948" s="14">
        <v>150</v>
      </c>
    </row>
    <row r="3949" spans="1:9" x14ac:dyDescent="0.25">
      <c r="A3949" s="602"/>
      <c r="B3949" s="582"/>
      <c r="C3949" s="145" t="s">
        <v>2315</v>
      </c>
      <c r="D3949" s="142" t="s">
        <v>352</v>
      </c>
      <c r="E3949" s="12" t="s">
        <v>14</v>
      </c>
      <c r="F3949" s="12" t="s">
        <v>30</v>
      </c>
      <c r="G3949" s="14">
        <v>200</v>
      </c>
      <c r="H3949" s="14">
        <v>2000</v>
      </c>
      <c r="I3949" s="14">
        <v>10</v>
      </c>
    </row>
    <row r="3950" spans="1:9" x14ac:dyDescent="0.25">
      <c r="A3950" s="602"/>
      <c r="B3950" s="582"/>
      <c r="C3950" s="145" t="s">
        <v>2316</v>
      </c>
      <c r="D3950" s="142" t="s">
        <v>354</v>
      </c>
      <c r="E3950" s="12" t="s">
        <v>14</v>
      </c>
      <c r="F3950" s="12" t="s">
        <v>15</v>
      </c>
      <c r="G3950" s="14">
        <v>15</v>
      </c>
      <c r="H3950" s="14">
        <v>4500</v>
      </c>
      <c r="I3950" s="14">
        <v>300</v>
      </c>
    </row>
    <row r="3951" spans="1:9" x14ac:dyDescent="0.25">
      <c r="A3951" s="602"/>
      <c r="B3951" s="582"/>
      <c r="C3951" s="145" t="s">
        <v>2317</v>
      </c>
      <c r="D3951" s="142" t="s">
        <v>61</v>
      </c>
      <c r="E3951" s="12" t="s">
        <v>14</v>
      </c>
      <c r="F3951" s="12" t="s">
        <v>15</v>
      </c>
      <c r="G3951" s="14">
        <v>20</v>
      </c>
      <c r="H3951" s="14">
        <v>6000</v>
      </c>
      <c r="I3951" s="14">
        <v>300</v>
      </c>
    </row>
    <row r="3952" spans="1:9" x14ac:dyDescent="0.25">
      <c r="A3952" s="602"/>
      <c r="B3952" s="582"/>
      <c r="C3952" s="145" t="s">
        <v>2318</v>
      </c>
      <c r="D3952" s="142" t="s">
        <v>63</v>
      </c>
      <c r="E3952" s="12" t="s">
        <v>14</v>
      </c>
      <c r="F3952" s="12" t="s">
        <v>15</v>
      </c>
      <c r="G3952" s="14">
        <v>25</v>
      </c>
      <c r="H3952" s="14">
        <v>7500</v>
      </c>
      <c r="I3952" s="14">
        <v>300</v>
      </c>
    </row>
    <row r="3953" spans="1:9" x14ac:dyDescent="0.25">
      <c r="A3953" s="602"/>
      <c r="B3953" s="582"/>
      <c r="C3953" s="145" t="s">
        <v>2319</v>
      </c>
      <c r="D3953" s="142" t="s">
        <v>1744</v>
      </c>
      <c r="E3953" s="12" t="s">
        <v>14</v>
      </c>
      <c r="F3953" s="12" t="s">
        <v>15</v>
      </c>
      <c r="G3953" s="14">
        <v>200</v>
      </c>
      <c r="H3953" s="14">
        <v>2000</v>
      </c>
      <c r="I3953" s="14">
        <v>10</v>
      </c>
    </row>
    <row r="3954" spans="1:9" x14ac:dyDescent="0.25">
      <c r="A3954" s="602"/>
      <c r="B3954" s="545">
        <v>4264</v>
      </c>
      <c r="C3954" s="141" t="s">
        <v>6738</v>
      </c>
      <c r="D3954" s="142" t="s">
        <v>6739</v>
      </c>
      <c r="E3954" s="475" t="s">
        <v>14</v>
      </c>
      <c r="F3954" s="475" t="s">
        <v>15</v>
      </c>
      <c r="G3954" s="399">
        <v>38000</v>
      </c>
      <c r="H3954" s="360">
        <v>152</v>
      </c>
      <c r="I3954" s="399">
        <v>4</v>
      </c>
    </row>
    <row r="3955" spans="1:9" x14ac:dyDescent="0.25">
      <c r="A3955" s="602"/>
      <c r="B3955" s="546"/>
      <c r="C3955" s="141" t="s">
        <v>6740</v>
      </c>
      <c r="D3955" s="142" t="s">
        <v>6739</v>
      </c>
      <c r="E3955" s="475" t="s">
        <v>14</v>
      </c>
      <c r="F3955" s="475" t="s">
        <v>15</v>
      </c>
      <c r="G3955" s="399">
        <v>32000</v>
      </c>
      <c r="H3955" s="360">
        <v>128</v>
      </c>
      <c r="I3955" s="399">
        <v>4</v>
      </c>
    </row>
    <row r="3956" spans="1:9" s="8" customFormat="1" x14ac:dyDescent="0.25">
      <c r="A3956" s="602"/>
      <c r="B3956" s="547"/>
      <c r="C3956" s="140">
        <v>9132200</v>
      </c>
      <c r="D3956" s="140" t="s">
        <v>65</v>
      </c>
      <c r="E3956" s="15" t="s">
        <v>149</v>
      </c>
      <c r="F3956" s="15" t="s">
        <v>66</v>
      </c>
      <c r="G3956" s="16">
        <v>470</v>
      </c>
      <c r="H3956" s="16">
        <v>13489000</v>
      </c>
      <c r="I3956" s="16">
        <v>28700</v>
      </c>
    </row>
    <row r="3957" spans="1:9" x14ac:dyDescent="0.25">
      <c r="A3957" s="602"/>
      <c r="B3957" s="582">
        <v>4267</v>
      </c>
      <c r="C3957" s="145" t="s">
        <v>2320</v>
      </c>
      <c r="D3957" s="142" t="s">
        <v>2321</v>
      </c>
      <c r="E3957" s="12" t="s">
        <v>14</v>
      </c>
      <c r="F3957" s="12" t="s">
        <v>366</v>
      </c>
      <c r="G3957" s="14">
        <v>150</v>
      </c>
      <c r="H3957" s="14">
        <v>15000</v>
      </c>
      <c r="I3957" s="14">
        <v>100</v>
      </c>
    </row>
    <row r="3958" spans="1:9" x14ac:dyDescent="0.25">
      <c r="A3958" s="602"/>
      <c r="B3958" s="582"/>
      <c r="C3958" s="145" t="s">
        <v>2322</v>
      </c>
      <c r="D3958" s="142" t="s">
        <v>365</v>
      </c>
      <c r="E3958" s="12" t="s">
        <v>14</v>
      </c>
      <c r="F3958" s="12" t="s">
        <v>366</v>
      </c>
      <c r="G3958" s="14">
        <v>350</v>
      </c>
      <c r="H3958" s="14">
        <v>79800</v>
      </c>
      <c r="I3958" s="14">
        <v>228</v>
      </c>
    </row>
    <row r="3959" spans="1:9" x14ac:dyDescent="0.25">
      <c r="A3959" s="602"/>
      <c r="B3959" s="582"/>
      <c r="C3959" s="145" t="s">
        <v>2323</v>
      </c>
      <c r="D3959" s="142" t="s">
        <v>68</v>
      </c>
      <c r="E3959" s="12" t="s">
        <v>14</v>
      </c>
      <c r="F3959" s="12" t="s">
        <v>15</v>
      </c>
      <c r="G3959" s="14">
        <v>230</v>
      </c>
      <c r="H3959" s="14">
        <v>34500</v>
      </c>
      <c r="I3959" s="14">
        <v>150</v>
      </c>
    </row>
    <row r="3960" spans="1:9" x14ac:dyDescent="0.25">
      <c r="A3960" s="602"/>
      <c r="B3960" s="582"/>
      <c r="C3960" s="145" t="s">
        <v>2324</v>
      </c>
      <c r="D3960" s="142" t="s">
        <v>2325</v>
      </c>
      <c r="E3960" s="12" t="s">
        <v>14</v>
      </c>
      <c r="F3960" s="12" t="s">
        <v>66</v>
      </c>
      <c r="G3960" s="14">
        <v>120</v>
      </c>
      <c r="H3960" s="14">
        <v>36000</v>
      </c>
      <c r="I3960" s="14">
        <v>300</v>
      </c>
    </row>
    <row r="3961" spans="1:9" x14ac:dyDescent="0.25">
      <c r="A3961" s="602"/>
      <c r="B3961" s="582"/>
      <c r="C3961" s="145" t="s">
        <v>2326</v>
      </c>
      <c r="D3961" s="142" t="s">
        <v>371</v>
      </c>
      <c r="E3961" s="12" t="s">
        <v>14</v>
      </c>
      <c r="F3961" s="12" t="s">
        <v>49</v>
      </c>
      <c r="G3961" s="14">
        <v>1000</v>
      </c>
      <c r="H3961" s="14">
        <v>3000</v>
      </c>
      <c r="I3961" s="14">
        <v>3</v>
      </c>
    </row>
    <row r="3962" spans="1:9" ht="30" x14ac:dyDescent="0.25">
      <c r="A3962" s="602"/>
      <c r="B3962" s="582"/>
      <c r="C3962" s="145" t="s">
        <v>2327</v>
      </c>
      <c r="D3962" s="142" t="s">
        <v>2328</v>
      </c>
      <c r="E3962" s="12" t="s">
        <v>14</v>
      </c>
      <c r="F3962" s="12" t="s">
        <v>15</v>
      </c>
      <c r="G3962" s="14">
        <v>1500</v>
      </c>
      <c r="H3962" s="14">
        <v>300000</v>
      </c>
      <c r="I3962" s="14">
        <v>200</v>
      </c>
    </row>
    <row r="3963" spans="1:9" x14ac:dyDescent="0.25">
      <c r="A3963" s="602"/>
      <c r="B3963" s="582"/>
      <c r="C3963" s="145" t="s">
        <v>2329</v>
      </c>
      <c r="D3963" s="142" t="s">
        <v>388</v>
      </c>
      <c r="E3963" s="12" t="s">
        <v>14</v>
      </c>
      <c r="F3963" s="12" t="s">
        <v>15</v>
      </c>
      <c r="G3963" s="14">
        <v>120</v>
      </c>
      <c r="H3963" s="14">
        <v>48000</v>
      </c>
      <c r="I3963" s="14">
        <v>400</v>
      </c>
    </row>
    <row r="3964" spans="1:9" x14ac:dyDescent="0.25">
      <c r="A3964" s="602"/>
      <c r="B3964" s="582"/>
      <c r="C3964" s="145" t="s">
        <v>2330</v>
      </c>
      <c r="D3964" s="142" t="s">
        <v>394</v>
      </c>
      <c r="E3964" s="12" t="s">
        <v>14</v>
      </c>
      <c r="F3964" s="12" t="s">
        <v>15</v>
      </c>
      <c r="G3964" s="14">
        <v>200</v>
      </c>
      <c r="H3964" s="14">
        <v>3600</v>
      </c>
      <c r="I3964" s="14">
        <v>18</v>
      </c>
    </row>
    <row r="3965" spans="1:9" x14ac:dyDescent="0.25">
      <c r="A3965" s="602"/>
      <c r="B3965" s="582"/>
      <c r="C3965" s="145" t="s">
        <v>2331</v>
      </c>
      <c r="D3965" s="142" t="s">
        <v>2332</v>
      </c>
      <c r="E3965" s="12" t="s">
        <v>14</v>
      </c>
      <c r="F3965" s="12" t="s">
        <v>15</v>
      </c>
      <c r="G3965" s="14">
        <v>1500</v>
      </c>
      <c r="H3965" s="14">
        <v>15000</v>
      </c>
      <c r="I3965" s="14">
        <v>10</v>
      </c>
    </row>
    <row r="3966" spans="1:9" x14ac:dyDescent="0.25">
      <c r="A3966" s="602"/>
      <c r="B3966" s="582"/>
      <c r="C3966" s="145" t="s">
        <v>2333</v>
      </c>
      <c r="D3966" s="142" t="s">
        <v>78</v>
      </c>
      <c r="E3966" s="12" t="s">
        <v>14</v>
      </c>
      <c r="F3966" s="12" t="s">
        <v>15</v>
      </c>
      <c r="G3966" s="14">
        <v>2000</v>
      </c>
      <c r="H3966" s="14">
        <v>40000</v>
      </c>
      <c r="I3966" s="14">
        <v>20</v>
      </c>
    </row>
    <row r="3967" spans="1:9" x14ac:dyDescent="0.25">
      <c r="A3967" s="602"/>
      <c r="B3967" s="582"/>
      <c r="C3967" s="145" t="s">
        <v>2334</v>
      </c>
      <c r="D3967" s="142" t="s">
        <v>949</v>
      </c>
      <c r="E3967" s="12" t="s">
        <v>14</v>
      </c>
      <c r="F3967" s="12" t="s">
        <v>49</v>
      </c>
      <c r="G3967" s="14">
        <v>4500</v>
      </c>
      <c r="H3967" s="14">
        <v>4500</v>
      </c>
      <c r="I3967" s="14">
        <v>1</v>
      </c>
    </row>
    <row r="3968" spans="1:9" x14ac:dyDescent="0.25">
      <c r="A3968" s="602"/>
      <c r="B3968" s="582"/>
      <c r="C3968" s="145" t="s">
        <v>2335</v>
      </c>
      <c r="D3968" s="142" t="s">
        <v>2336</v>
      </c>
      <c r="E3968" s="12" t="s">
        <v>14</v>
      </c>
      <c r="F3968" s="12" t="s">
        <v>15</v>
      </c>
      <c r="G3968" s="14">
        <v>2500</v>
      </c>
      <c r="H3968" s="14">
        <v>25000</v>
      </c>
      <c r="I3968" s="14">
        <v>10</v>
      </c>
    </row>
    <row r="3969" spans="1:9" x14ac:dyDescent="0.25">
      <c r="A3969" s="602"/>
      <c r="B3969" s="582"/>
      <c r="C3969" s="145" t="s">
        <v>2337</v>
      </c>
      <c r="D3969" s="142" t="s">
        <v>2338</v>
      </c>
      <c r="E3969" s="12" t="s">
        <v>14</v>
      </c>
      <c r="F3969" s="12" t="s">
        <v>15</v>
      </c>
      <c r="G3969" s="14">
        <v>4000</v>
      </c>
      <c r="H3969" s="14">
        <v>40000</v>
      </c>
      <c r="I3969" s="14">
        <v>10</v>
      </c>
    </row>
    <row r="3970" spans="1:9" x14ac:dyDescent="0.25">
      <c r="A3970" s="602"/>
      <c r="B3970" s="582"/>
      <c r="C3970" s="145" t="s">
        <v>2339</v>
      </c>
      <c r="D3970" s="142" t="s">
        <v>2340</v>
      </c>
      <c r="E3970" s="12" t="s">
        <v>14</v>
      </c>
      <c r="F3970" s="12" t="s">
        <v>15</v>
      </c>
      <c r="G3970" s="14">
        <v>6000</v>
      </c>
      <c r="H3970" s="14">
        <v>60000</v>
      </c>
      <c r="I3970" s="14">
        <v>10</v>
      </c>
    </row>
    <row r="3971" spans="1:9" x14ac:dyDescent="0.25">
      <c r="A3971" s="602"/>
      <c r="B3971" s="582"/>
      <c r="C3971" s="145" t="s">
        <v>2341</v>
      </c>
      <c r="D3971" s="142" t="s">
        <v>406</v>
      </c>
      <c r="E3971" s="12" t="s">
        <v>14</v>
      </c>
      <c r="F3971" s="12" t="s">
        <v>15</v>
      </c>
      <c r="G3971" s="14">
        <v>150</v>
      </c>
      <c r="H3971" s="14">
        <v>15000</v>
      </c>
      <c r="I3971" s="14">
        <v>100</v>
      </c>
    </row>
    <row r="3972" spans="1:9" x14ac:dyDescent="0.25">
      <c r="A3972" s="602"/>
      <c r="B3972" s="582"/>
      <c r="C3972" s="145" t="s">
        <v>2342</v>
      </c>
      <c r="D3972" s="142" t="s">
        <v>82</v>
      </c>
      <c r="E3972" s="12" t="s">
        <v>14</v>
      </c>
      <c r="F3972" s="12" t="s">
        <v>15</v>
      </c>
      <c r="G3972" s="14">
        <v>120</v>
      </c>
      <c r="H3972" s="14">
        <v>180000</v>
      </c>
      <c r="I3972" s="14">
        <v>1500</v>
      </c>
    </row>
    <row r="3973" spans="1:9" x14ac:dyDescent="0.25">
      <c r="A3973" s="602"/>
      <c r="B3973" s="582"/>
      <c r="C3973" s="145" t="s">
        <v>2343</v>
      </c>
      <c r="D3973" s="142" t="s">
        <v>2344</v>
      </c>
      <c r="E3973" s="12" t="s">
        <v>14</v>
      </c>
      <c r="F3973" s="12" t="s">
        <v>15</v>
      </c>
      <c r="G3973" s="14">
        <v>1000</v>
      </c>
      <c r="H3973" s="14">
        <v>150000</v>
      </c>
      <c r="I3973" s="14">
        <v>150</v>
      </c>
    </row>
    <row r="3974" spans="1:9" x14ac:dyDescent="0.25">
      <c r="A3974" s="602"/>
      <c r="B3974" s="582"/>
      <c r="C3974" s="145" t="s">
        <v>2345</v>
      </c>
      <c r="D3974" s="142" t="s">
        <v>409</v>
      </c>
      <c r="E3974" s="12" t="s">
        <v>14</v>
      </c>
      <c r="F3974" s="12" t="s">
        <v>15</v>
      </c>
      <c r="G3974" s="14">
        <v>800</v>
      </c>
      <c r="H3974" s="14">
        <v>115200</v>
      </c>
      <c r="I3974" s="14">
        <v>144</v>
      </c>
    </row>
    <row r="3975" spans="1:9" x14ac:dyDescent="0.25">
      <c r="A3975" s="602"/>
      <c r="B3975" s="582"/>
      <c r="C3975" s="145" t="s">
        <v>2346</v>
      </c>
      <c r="D3975" s="142" t="s">
        <v>2347</v>
      </c>
      <c r="E3975" s="12" t="s">
        <v>14</v>
      </c>
      <c r="F3975" s="12" t="s">
        <v>15</v>
      </c>
      <c r="G3975" s="14">
        <v>2000</v>
      </c>
      <c r="H3975" s="14">
        <v>24000</v>
      </c>
      <c r="I3975" s="14">
        <v>12</v>
      </c>
    </row>
    <row r="3976" spans="1:9" x14ac:dyDescent="0.25">
      <c r="A3976" s="602"/>
      <c r="B3976" s="582"/>
      <c r="C3976" s="145" t="s">
        <v>2348</v>
      </c>
      <c r="D3976" s="142" t="s">
        <v>411</v>
      </c>
      <c r="E3976" s="12" t="s">
        <v>14</v>
      </c>
      <c r="F3976" s="12" t="s">
        <v>15</v>
      </c>
      <c r="G3976" s="14">
        <v>1000</v>
      </c>
      <c r="H3976" s="14">
        <v>7000</v>
      </c>
      <c r="I3976" s="14">
        <v>7</v>
      </c>
    </row>
    <row r="3977" spans="1:9" x14ac:dyDescent="0.25">
      <c r="A3977" s="602"/>
      <c r="B3977" s="582"/>
      <c r="C3977" s="145" t="s">
        <v>2349</v>
      </c>
      <c r="D3977" s="142" t="s">
        <v>2350</v>
      </c>
      <c r="E3977" s="12" t="s">
        <v>14</v>
      </c>
      <c r="F3977" s="12" t="s">
        <v>15</v>
      </c>
      <c r="G3977" s="14">
        <v>600</v>
      </c>
      <c r="H3977" s="14">
        <v>3600</v>
      </c>
      <c r="I3977" s="14">
        <v>6</v>
      </c>
    </row>
    <row r="3978" spans="1:9" x14ac:dyDescent="0.25">
      <c r="A3978" s="602"/>
      <c r="B3978" s="582"/>
      <c r="C3978" s="145" t="s">
        <v>2351</v>
      </c>
      <c r="D3978" s="142" t="s">
        <v>92</v>
      </c>
      <c r="E3978" s="12" t="s">
        <v>14</v>
      </c>
      <c r="F3978" s="12" t="s">
        <v>15</v>
      </c>
      <c r="G3978" s="14">
        <v>500</v>
      </c>
      <c r="H3978" s="14">
        <v>36000</v>
      </c>
      <c r="I3978" s="14">
        <v>72</v>
      </c>
    </row>
    <row r="3979" spans="1:9" x14ac:dyDescent="0.25">
      <c r="A3979" s="602"/>
      <c r="B3979" s="582"/>
      <c r="C3979" s="145" t="s">
        <v>2352</v>
      </c>
      <c r="D3979" s="142" t="s">
        <v>94</v>
      </c>
      <c r="E3979" s="12" t="s">
        <v>14</v>
      </c>
      <c r="F3979" s="12" t="s">
        <v>15</v>
      </c>
      <c r="G3979" s="14">
        <v>970</v>
      </c>
      <c r="H3979" s="14">
        <v>28130</v>
      </c>
      <c r="I3979" s="14">
        <v>29</v>
      </c>
    </row>
    <row r="3980" spans="1:9" x14ac:dyDescent="0.25">
      <c r="A3980" s="602"/>
      <c r="B3980" s="582"/>
      <c r="C3980" s="145" t="s">
        <v>2353</v>
      </c>
      <c r="D3980" s="142" t="s">
        <v>2354</v>
      </c>
      <c r="E3980" s="12" t="s">
        <v>14</v>
      </c>
      <c r="F3980" s="12" t="s">
        <v>15</v>
      </c>
      <c r="G3980" s="14">
        <v>1600</v>
      </c>
      <c r="H3980" s="14">
        <v>40000</v>
      </c>
      <c r="I3980" s="14">
        <v>25</v>
      </c>
    </row>
    <row r="3981" spans="1:9" ht="30" x14ac:dyDescent="0.25">
      <c r="A3981" s="602"/>
      <c r="B3981" s="582"/>
      <c r="C3981" s="145" t="s">
        <v>2355</v>
      </c>
      <c r="D3981" s="142" t="s">
        <v>2356</v>
      </c>
      <c r="E3981" s="12" t="s">
        <v>14</v>
      </c>
      <c r="F3981" s="12" t="s">
        <v>49</v>
      </c>
      <c r="G3981" s="14">
        <v>600</v>
      </c>
      <c r="H3981" s="14">
        <v>7200</v>
      </c>
      <c r="I3981" s="14">
        <v>12</v>
      </c>
    </row>
    <row r="3982" spans="1:9" ht="30" x14ac:dyDescent="0.25">
      <c r="A3982" s="602"/>
      <c r="B3982" s="582"/>
      <c r="C3982" s="145" t="s">
        <v>2357</v>
      </c>
      <c r="D3982" s="142" t="s">
        <v>426</v>
      </c>
      <c r="E3982" s="12" t="s">
        <v>14</v>
      </c>
      <c r="F3982" s="12" t="s">
        <v>49</v>
      </c>
      <c r="G3982" s="14">
        <v>650</v>
      </c>
      <c r="H3982" s="14">
        <v>52000</v>
      </c>
      <c r="I3982" s="14">
        <v>80</v>
      </c>
    </row>
    <row r="3983" spans="1:9" x14ac:dyDescent="0.25">
      <c r="A3983" s="602"/>
      <c r="B3983" s="582"/>
      <c r="C3983" s="145" t="s">
        <v>2358</v>
      </c>
      <c r="D3983" s="142" t="s">
        <v>99</v>
      </c>
      <c r="E3983" s="12" t="s">
        <v>14</v>
      </c>
      <c r="F3983" s="12" t="s">
        <v>66</v>
      </c>
      <c r="G3983" s="14">
        <v>250</v>
      </c>
      <c r="H3983" s="14">
        <v>87500</v>
      </c>
      <c r="I3983" s="14">
        <v>350</v>
      </c>
    </row>
    <row r="3984" spans="1:9" x14ac:dyDescent="0.25">
      <c r="A3984" s="602"/>
      <c r="B3984" s="582"/>
      <c r="C3984" s="145" t="s">
        <v>2359</v>
      </c>
      <c r="D3984" s="142" t="s">
        <v>2360</v>
      </c>
      <c r="E3984" s="12" t="s">
        <v>14</v>
      </c>
      <c r="F3984" s="12" t="s">
        <v>15</v>
      </c>
      <c r="G3984" s="14">
        <v>3500</v>
      </c>
      <c r="H3984" s="14">
        <v>42000</v>
      </c>
      <c r="I3984" s="14">
        <v>12</v>
      </c>
    </row>
    <row r="3985" spans="1:9" x14ac:dyDescent="0.25">
      <c r="A3985" s="602"/>
      <c r="B3985" s="582"/>
      <c r="C3985" s="145" t="s">
        <v>2361</v>
      </c>
      <c r="D3985" s="142" t="s">
        <v>101</v>
      </c>
      <c r="E3985" s="12" t="s">
        <v>14</v>
      </c>
      <c r="F3985" s="12" t="s">
        <v>66</v>
      </c>
      <c r="G3985" s="14">
        <v>600</v>
      </c>
      <c r="H3985" s="14">
        <v>43200</v>
      </c>
      <c r="I3985" s="14">
        <v>72</v>
      </c>
    </row>
    <row r="3986" spans="1:9" x14ac:dyDescent="0.25">
      <c r="A3986" s="602"/>
      <c r="B3986" s="582"/>
      <c r="C3986" s="145" t="s">
        <v>2362</v>
      </c>
      <c r="D3986" s="142" t="s">
        <v>103</v>
      </c>
      <c r="E3986" s="12" t="s">
        <v>14</v>
      </c>
      <c r="F3986" s="12" t="s">
        <v>66</v>
      </c>
      <c r="G3986" s="14">
        <v>450</v>
      </c>
      <c r="H3986" s="14">
        <v>49950</v>
      </c>
      <c r="I3986" s="14">
        <v>111</v>
      </c>
    </row>
    <row r="3987" spans="1:9" x14ac:dyDescent="0.25">
      <c r="A3987" s="602"/>
      <c r="B3987" s="582"/>
      <c r="C3987" s="145" t="s">
        <v>2363</v>
      </c>
      <c r="D3987" s="142" t="s">
        <v>433</v>
      </c>
      <c r="E3987" s="12" t="s">
        <v>14</v>
      </c>
      <c r="F3987" s="12" t="s">
        <v>15</v>
      </c>
      <c r="G3987" s="14">
        <v>400</v>
      </c>
      <c r="H3987" s="14">
        <v>160000</v>
      </c>
      <c r="I3987" s="14">
        <v>400</v>
      </c>
    </row>
    <row r="3988" spans="1:9" x14ac:dyDescent="0.25">
      <c r="A3988" s="602"/>
      <c r="B3988" s="582"/>
      <c r="C3988" s="145" t="s">
        <v>2364</v>
      </c>
      <c r="D3988" s="142" t="s">
        <v>105</v>
      </c>
      <c r="E3988" s="12" t="s">
        <v>14</v>
      </c>
      <c r="F3988" s="12" t="s">
        <v>15</v>
      </c>
      <c r="G3988" s="14">
        <v>1000</v>
      </c>
      <c r="H3988" s="14">
        <v>90000</v>
      </c>
      <c r="I3988" s="14">
        <v>90</v>
      </c>
    </row>
    <row r="3989" spans="1:9" ht="30" x14ac:dyDescent="0.25">
      <c r="A3989" s="602"/>
      <c r="B3989" s="582"/>
      <c r="C3989" s="145" t="s">
        <v>2365</v>
      </c>
      <c r="D3989" s="142" t="s">
        <v>1841</v>
      </c>
      <c r="E3989" s="12" t="s">
        <v>14</v>
      </c>
      <c r="F3989" s="12" t="s">
        <v>15</v>
      </c>
      <c r="G3989" s="14">
        <v>6000</v>
      </c>
      <c r="H3989" s="14">
        <v>36000</v>
      </c>
      <c r="I3989" s="14">
        <v>6</v>
      </c>
    </row>
    <row r="3990" spans="1:9" ht="30" x14ac:dyDescent="0.25">
      <c r="A3990" s="602"/>
      <c r="B3990" s="582"/>
      <c r="C3990" s="145" t="s">
        <v>2366</v>
      </c>
      <c r="D3990" s="142" t="s">
        <v>109</v>
      </c>
      <c r="E3990" s="12" t="s">
        <v>14</v>
      </c>
      <c r="F3990" s="12" t="s">
        <v>15</v>
      </c>
      <c r="G3990" s="14">
        <v>2000</v>
      </c>
      <c r="H3990" s="14">
        <v>20000</v>
      </c>
      <c r="I3990" s="14">
        <v>10</v>
      </c>
    </row>
    <row r="3991" spans="1:9" ht="30" x14ac:dyDescent="0.25">
      <c r="A3991" s="602"/>
      <c r="B3991" s="582"/>
      <c r="C3991" s="145" t="s">
        <v>2367</v>
      </c>
      <c r="D3991" s="142" t="s">
        <v>2368</v>
      </c>
      <c r="E3991" s="12" t="s">
        <v>14</v>
      </c>
      <c r="F3991" s="12" t="s">
        <v>402</v>
      </c>
      <c r="G3991" s="14">
        <v>270</v>
      </c>
      <c r="H3991" s="14">
        <v>40500</v>
      </c>
      <c r="I3991" s="14">
        <v>150</v>
      </c>
    </row>
    <row r="3992" spans="1:9" x14ac:dyDescent="0.25">
      <c r="A3992" s="602"/>
      <c r="B3992" s="582"/>
      <c r="C3992" s="145" t="s">
        <v>2369</v>
      </c>
      <c r="D3992" s="142" t="s">
        <v>445</v>
      </c>
      <c r="E3992" s="12" t="s">
        <v>14</v>
      </c>
      <c r="F3992" s="12" t="s">
        <v>15</v>
      </c>
      <c r="G3992" s="14">
        <v>2000</v>
      </c>
      <c r="H3992" s="14">
        <v>20000</v>
      </c>
      <c r="I3992" s="14">
        <v>10</v>
      </c>
    </row>
    <row r="3993" spans="1:9" x14ac:dyDescent="0.25">
      <c r="A3993" s="602"/>
      <c r="B3993" s="582"/>
      <c r="C3993" s="145" t="s">
        <v>2370</v>
      </c>
      <c r="D3993" s="142" t="s">
        <v>2371</v>
      </c>
      <c r="E3993" s="12" t="s">
        <v>14</v>
      </c>
      <c r="F3993" s="12" t="s">
        <v>15</v>
      </c>
      <c r="G3993" s="14">
        <v>3500</v>
      </c>
      <c r="H3993" s="14">
        <v>21000</v>
      </c>
      <c r="I3993" s="14">
        <v>6</v>
      </c>
    </row>
    <row r="3994" spans="1:9" x14ac:dyDescent="0.25">
      <c r="A3994" s="602"/>
      <c r="B3994" s="582"/>
      <c r="C3994" s="145" t="s">
        <v>2372</v>
      </c>
      <c r="D3994" s="142" t="s">
        <v>2373</v>
      </c>
      <c r="E3994" s="12" t="s">
        <v>14</v>
      </c>
      <c r="F3994" s="12" t="s">
        <v>15</v>
      </c>
      <c r="G3994" s="14">
        <v>500</v>
      </c>
      <c r="H3994" s="14">
        <v>5000</v>
      </c>
      <c r="I3994" s="14">
        <v>10</v>
      </c>
    </row>
    <row r="3995" spans="1:9" x14ac:dyDescent="0.25">
      <c r="A3995" s="602"/>
      <c r="B3995" s="582"/>
      <c r="C3995" s="145" t="s">
        <v>2374</v>
      </c>
      <c r="D3995" s="142" t="s">
        <v>2375</v>
      </c>
      <c r="E3995" s="12" t="s">
        <v>14</v>
      </c>
      <c r="F3995" s="12" t="s">
        <v>15</v>
      </c>
      <c r="G3995" s="14">
        <v>2000</v>
      </c>
      <c r="H3995" s="14">
        <v>2000</v>
      </c>
      <c r="I3995" s="14">
        <v>1</v>
      </c>
    </row>
    <row r="3996" spans="1:9" x14ac:dyDescent="0.25">
      <c r="A3996" s="602"/>
      <c r="B3996" s="582"/>
      <c r="C3996" s="145" t="s">
        <v>2376</v>
      </c>
      <c r="D3996" s="142" t="s">
        <v>2377</v>
      </c>
      <c r="E3996" s="12" t="s">
        <v>14</v>
      </c>
      <c r="F3996" s="12" t="s">
        <v>15</v>
      </c>
      <c r="G3996" s="14">
        <v>2500</v>
      </c>
      <c r="H3996" s="14">
        <v>2500</v>
      </c>
      <c r="I3996" s="14">
        <v>1</v>
      </c>
    </row>
    <row r="3997" spans="1:9" ht="30" x14ac:dyDescent="0.25">
      <c r="A3997" s="602"/>
      <c r="B3997" s="582"/>
      <c r="C3997" s="145" t="s">
        <v>2378</v>
      </c>
      <c r="D3997" s="142" t="s">
        <v>2379</v>
      </c>
      <c r="E3997" s="12" t="s">
        <v>14</v>
      </c>
      <c r="F3997" s="12" t="s">
        <v>15</v>
      </c>
      <c r="G3997" s="14">
        <v>7000</v>
      </c>
      <c r="H3997" s="14">
        <v>7000</v>
      </c>
      <c r="I3997" s="14">
        <v>1</v>
      </c>
    </row>
    <row r="3998" spans="1:9" x14ac:dyDescent="0.25">
      <c r="A3998" s="602"/>
      <c r="B3998" s="582"/>
      <c r="C3998" s="145" t="s">
        <v>2380</v>
      </c>
      <c r="D3998" s="142" t="s">
        <v>2381</v>
      </c>
      <c r="E3998" s="12" t="s">
        <v>14</v>
      </c>
      <c r="F3998" s="12" t="s">
        <v>15</v>
      </c>
      <c r="G3998" s="14">
        <v>4000</v>
      </c>
      <c r="H3998" s="14">
        <v>4000</v>
      </c>
      <c r="I3998" s="14">
        <v>1</v>
      </c>
    </row>
    <row r="3999" spans="1:9" x14ac:dyDescent="0.25">
      <c r="A3999" s="602"/>
      <c r="B3999" s="582"/>
      <c r="C3999" s="145" t="s">
        <v>2382</v>
      </c>
      <c r="D3999" s="142" t="s">
        <v>2383</v>
      </c>
      <c r="E3999" s="12" t="s">
        <v>14</v>
      </c>
      <c r="F3999" s="12" t="s">
        <v>15</v>
      </c>
      <c r="G3999" s="14">
        <v>3000</v>
      </c>
      <c r="H3999" s="14">
        <v>12000</v>
      </c>
      <c r="I3999" s="14">
        <v>4</v>
      </c>
    </row>
    <row r="4000" spans="1:9" x14ac:dyDescent="0.25">
      <c r="A4000" s="602"/>
      <c r="B4000" s="582"/>
      <c r="C4000" s="145" t="s">
        <v>2384</v>
      </c>
      <c r="D4000" s="142" t="s">
        <v>2385</v>
      </c>
      <c r="E4000" s="12" t="s">
        <v>14</v>
      </c>
      <c r="F4000" s="12" t="s">
        <v>15</v>
      </c>
      <c r="G4000" s="14">
        <v>2000</v>
      </c>
      <c r="H4000" s="14">
        <v>2000</v>
      </c>
      <c r="I4000" s="14">
        <v>1</v>
      </c>
    </row>
    <row r="4001" spans="1:9" x14ac:dyDescent="0.25">
      <c r="A4001" s="602"/>
      <c r="B4001" s="582"/>
      <c r="C4001" s="145" t="s">
        <v>2386</v>
      </c>
      <c r="D4001" s="142" t="s">
        <v>1856</v>
      </c>
      <c r="E4001" s="12" t="s">
        <v>14</v>
      </c>
      <c r="F4001" s="12" t="s">
        <v>15</v>
      </c>
      <c r="G4001" s="14">
        <v>2500</v>
      </c>
      <c r="H4001" s="14">
        <v>2500</v>
      </c>
      <c r="I4001" s="14">
        <v>1</v>
      </c>
    </row>
    <row r="4002" spans="1:9" x14ac:dyDescent="0.25">
      <c r="A4002" s="602"/>
      <c r="B4002" s="582"/>
      <c r="C4002" s="145" t="s">
        <v>2387</v>
      </c>
      <c r="D4002" s="142" t="s">
        <v>1185</v>
      </c>
      <c r="E4002" s="12" t="s">
        <v>14</v>
      </c>
      <c r="F4002" s="12" t="s">
        <v>15</v>
      </c>
      <c r="G4002" s="14">
        <v>4000</v>
      </c>
      <c r="H4002" s="14">
        <v>4000</v>
      </c>
      <c r="I4002" s="14">
        <v>1</v>
      </c>
    </row>
    <row r="4003" spans="1:9" x14ac:dyDescent="0.25">
      <c r="A4003" s="602"/>
      <c r="B4003" s="582"/>
      <c r="C4003" s="145" t="s">
        <v>2388</v>
      </c>
      <c r="D4003" s="142" t="s">
        <v>451</v>
      </c>
      <c r="E4003" s="12" t="s">
        <v>14</v>
      </c>
      <c r="F4003" s="12" t="s">
        <v>15</v>
      </c>
      <c r="G4003" s="14">
        <v>400</v>
      </c>
      <c r="H4003" s="14">
        <v>4000</v>
      </c>
      <c r="I4003" s="14">
        <v>10</v>
      </c>
    </row>
    <row r="4004" spans="1:9" ht="30" x14ac:dyDescent="0.25">
      <c r="A4004" s="602"/>
      <c r="B4004" s="582"/>
      <c r="C4004" s="145" t="s">
        <v>2389</v>
      </c>
      <c r="D4004" s="142" t="s">
        <v>2390</v>
      </c>
      <c r="E4004" s="12" t="s">
        <v>14</v>
      </c>
      <c r="F4004" s="12" t="s">
        <v>15</v>
      </c>
      <c r="G4004" s="14">
        <v>10000</v>
      </c>
      <c r="H4004" s="14">
        <v>10000</v>
      </c>
      <c r="I4004" s="14">
        <v>1</v>
      </c>
    </row>
    <row r="4005" spans="1:9" x14ac:dyDescent="0.25">
      <c r="A4005" s="602"/>
      <c r="B4005" s="582"/>
      <c r="C4005" s="145" t="s">
        <v>2391</v>
      </c>
      <c r="D4005" s="142" t="s">
        <v>2392</v>
      </c>
      <c r="E4005" s="12" t="s">
        <v>14</v>
      </c>
      <c r="F4005" s="12" t="s">
        <v>15</v>
      </c>
      <c r="G4005" s="14">
        <v>1500</v>
      </c>
      <c r="H4005" s="14">
        <v>22500</v>
      </c>
      <c r="I4005" s="14">
        <v>15</v>
      </c>
    </row>
    <row r="4006" spans="1:9" x14ac:dyDescent="0.25">
      <c r="A4006" s="602"/>
      <c r="B4006" s="582"/>
      <c r="C4006" s="145" t="s">
        <v>2393</v>
      </c>
      <c r="D4006" s="142" t="s">
        <v>2394</v>
      </c>
      <c r="E4006" s="12" t="s">
        <v>14</v>
      </c>
      <c r="F4006" s="12" t="s">
        <v>15</v>
      </c>
      <c r="G4006" s="14">
        <v>3300</v>
      </c>
      <c r="H4006" s="14">
        <v>3300</v>
      </c>
      <c r="I4006" s="14">
        <v>1</v>
      </c>
    </row>
    <row r="4007" spans="1:9" x14ac:dyDescent="0.25">
      <c r="A4007" s="602"/>
      <c r="B4007" s="595">
        <v>4269</v>
      </c>
      <c r="C4007" s="145" t="s">
        <v>5799</v>
      </c>
      <c r="D4007" s="146" t="s">
        <v>5800</v>
      </c>
      <c r="E4007" s="288" t="s">
        <v>14</v>
      </c>
      <c r="F4007" s="288" t="s">
        <v>15</v>
      </c>
      <c r="G4007" s="298">
        <v>10000</v>
      </c>
      <c r="H4007" s="298">
        <f>G4007*I4007</f>
        <v>3000000</v>
      </c>
      <c r="I4007" s="14">
        <v>300</v>
      </c>
    </row>
    <row r="4008" spans="1:9" x14ac:dyDescent="0.25">
      <c r="A4008" s="602"/>
      <c r="B4008" s="597"/>
      <c r="C4008" s="145" t="s">
        <v>5801</v>
      </c>
      <c r="D4008" s="146" t="s">
        <v>5802</v>
      </c>
      <c r="E4008" s="288" t="s">
        <v>14</v>
      </c>
      <c r="F4008" s="288" t="s">
        <v>15</v>
      </c>
      <c r="G4008" s="298">
        <v>7000</v>
      </c>
      <c r="H4008" s="298">
        <f>G4008*I4008</f>
        <v>700000</v>
      </c>
      <c r="I4008" s="14">
        <v>100</v>
      </c>
    </row>
    <row r="4009" spans="1:9" x14ac:dyDescent="0.25">
      <c r="A4009" s="602"/>
      <c r="B4009" s="345"/>
      <c r="C4009" s="145" t="s">
        <v>6051</v>
      </c>
      <c r="D4009" s="146" t="s">
        <v>6009</v>
      </c>
      <c r="E4009" s="350" t="s">
        <v>14</v>
      </c>
      <c r="F4009" s="145" t="s">
        <v>15</v>
      </c>
      <c r="G4009" s="298">
        <v>14000</v>
      </c>
      <c r="H4009" s="298">
        <v>140000</v>
      </c>
      <c r="I4009" s="14">
        <v>10</v>
      </c>
    </row>
    <row r="4010" spans="1:9" x14ac:dyDescent="0.25">
      <c r="A4010" s="602"/>
      <c r="B4010" s="345"/>
      <c r="C4010" s="145" t="s">
        <v>6052</v>
      </c>
      <c r="D4010" s="146" t="s">
        <v>5468</v>
      </c>
      <c r="E4010" s="350" t="s">
        <v>14</v>
      </c>
      <c r="F4010" s="145" t="s">
        <v>402</v>
      </c>
      <c r="G4010" s="366">
        <v>127.84</v>
      </c>
      <c r="H4010" s="367">
        <v>38.351999999999997</v>
      </c>
      <c r="I4010" s="366">
        <v>300</v>
      </c>
    </row>
    <row r="4011" spans="1:9" x14ac:dyDescent="0.25">
      <c r="A4011" s="602"/>
      <c r="B4011" s="345"/>
      <c r="C4011" s="145" t="s">
        <v>6053</v>
      </c>
      <c r="D4011" s="146" t="s">
        <v>115</v>
      </c>
      <c r="E4011" s="350" t="s">
        <v>14</v>
      </c>
      <c r="F4011" s="145" t="s">
        <v>15</v>
      </c>
      <c r="G4011" s="366">
        <v>250000</v>
      </c>
      <c r="H4011" s="367">
        <v>4250</v>
      </c>
      <c r="I4011" s="366">
        <v>17</v>
      </c>
    </row>
    <row r="4012" spans="1:9" x14ac:dyDescent="0.25">
      <c r="A4012" s="602"/>
      <c r="B4012" s="345"/>
      <c r="C4012" s="145" t="s">
        <v>6054</v>
      </c>
      <c r="D4012" s="146" t="s">
        <v>6055</v>
      </c>
      <c r="E4012" s="350" t="s">
        <v>14</v>
      </c>
      <c r="F4012" s="145" t="s">
        <v>15</v>
      </c>
      <c r="G4012" s="366">
        <v>130000</v>
      </c>
      <c r="H4012" s="367">
        <v>130</v>
      </c>
      <c r="I4012" s="366">
        <v>1</v>
      </c>
    </row>
    <row r="4013" spans="1:9" x14ac:dyDescent="0.25">
      <c r="A4013" s="602"/>
      <c r="B4013" s="582">
        <v>5122</v>
      </c>
      <c r="C4013" s="145" t="s">
        <v>2395</v>
      </c>
      <c r="D4013" s="142" t="s">
        <v>2396</v>
      </c>
      <c r="E4013" s="12" t="s">
        <v>14</v>
      </c>
      <c r="F4013" s="12" t="s">
        <v>15</v>
      </c>
      <c r="G4013" s="14">
        <v>365000</v>
      </c>
      <c r="H4013" s="14">
        <v>365000</v>
      </c>
      <c r="I4013" s="14">
        <v>1</v>
      </c>
    </row>
    <row r="4014" spans="1:9" x14ac:dyDescent="0.25">
      <c r="A4014" s="602"/>
      <c r="B4014" s="582"/>
      <c r="C4014" s="145" t="s">
        <v>2397</v>
      </c>
      <c r="D4014" s="142" t="s">
        <v>115</v>
      </c>
      <c r="E4014" s="12" t="s">
        <v>14</v>
      </c>
      <c r="F4014" s="12" t="s">
        <v>15</v>
      </c>
      <c r="G4014" s="14">
        <v>270000</v>
      </c>
      <c r="H4014" s="14">
        <v>1620000</v>
      </c>
      <c r="I4014" s="14">
        <v>6</v>
      </c>
    </row>
    <row r="4015" spans="1:9" x14ac:dyDescent="0.25">
      <c r="A4015" s="602"/>
      <c r="B4015" s="582"/>
      <c r="C4015" s="145" t="s">
        <v>2398</v>
      </c>
      <c r="D4015" s="142" t="s">
        <v>708</v>
      </c>
      <c r="E4015" s="12" t="s">
        <v>14</v>
      </c>
      <c r="F4015" s="12" t="s">
        <v>15</v>
      </c>
      <c r="G4015" s="14">
        <v>140000</v>
      </c>
      <c r="H4015" s="14">
        <v>1200000</v>
      </c>
      <c r="I4015" s="14">
        <v>15</v>
      </c>
    </row>
    <row r="4016" spans="1:9" x14ac:dyDescent="0.25">
      <c r="A4016" s="602"/>
      <c r="B4016" s="582"/>
      <c r="C4016" s="145" t="s">
        <v>2399</v>
      </c>
      <c r="D4016" s="142" t="s">
        <v>2400</v>
      </c>
      <c r="E4016" s="12" t="s">
        <v>14</v>
      </c>
      <c r="F4016" s="12" t="s">
        <v>15</v>
      </c>
      <c r="G4016" s="14">
        <v>4000</v>
      </c>
      <c r="H4016" s="14">
        <v>40000</v>
      </c>
      <c r="I4016" s="14">
        <v>10</v>
      </c>
    </row>
    <row r="4017" spans="1:9" x14ac:dyDescent="0.25">
      <c r="A4017" s="602"/>
      <c r="B4017" s="582"/>
      <c r="C4017" s="145" t="s">
        <v>2401</v>
      </c>
      <c r="D4017" s="145" t="s">
        <v>1871</v>
      </c>
      <c r="E4017" s="145" t="s">
        <v>14</v>
      </c>
      <c r="F4017" s="145" t="s">
        <v>15</v>
      </c>
      <c r="G4017" s="14">
        <v>8000</v>
      </c>
      <c r="H4017" s="14">
        <v>80000</v>
      </c>
      <c r="I4017" s="14">
        <v>10</v>
      </c>
    </row>
    <row r="4018" spans="1:9" x14ac:dyDescent="0.25">
      <c r="A4018" s="602"/>
      <c r="B4018" s="582"/>
      <c r="C4018" s="145" t="s">
        <v>6595</v>
      </c>
      <c r="D4018" s="145" t="s">
        <v>6009</v>
      </c>
      <c r="E4018" s="145" t="s">
        <v>14</v>
      </c>
      <c r="F4018" s="145" t="s">
        <v>15</v>
      </c>
      <c r="G4018" s="366">
        <v>30625</v>
      </c>
      <c r="H4018" s="367">
        <v>490</v>
      </c>
      <c r="I4018" s="14">
        <v>16</v>
      </c>
    </row>
    <row r="4019" spans="1:9" ht="30" x14ac:dyDescent="0.25">
      <c r="A4019" s="602"/>
      <c r="B4019" s="582"/>
      <c r="C4019" s="145" t="s">
        <v>2402</v>
      </c>
      <c r="D4019" s="142" t="s">
        <v>465</v>
      </c>
      <c r="E4019" s="12" t="s">
        <v>14</v>
      </c>
      <c r="F4019" s="12" t="s">
        <v>15</v>
      </c>
      <c r="G4019" s="14">
        <v>15000</v>
      </c>
      <c r="H4019" s="14">
        <v>315000</v>
      </c>
      <c r="I4019" s="14">
        <v>21</v>
      </c>
    </row>
    <row r="4020" spans="1:9" x14ac:dyDescent="0.25">
      <c r="A4020" s="602"/>
      <c r="B4020" s="582"/>
      <c r="C4020" s="145" t="s">
        <v>2403</v>
      </c>
      <c r="D4020" s="142" t="s">
        <v>715</v>
      </c>
      <c r="E4020" s="12" t="s">
        <v>14</v>
      </c>
      <c r="F4020" s="12" t="s">
        <v>15</v>
      </c>
      <c r="G4020" s="14">
        <v>70000</v>
      </c>
      <c r="H4020" s="14">
        <v>700000</v>
      </c>
      <c r="I4020" s="14">
        <v>10</v>
      </c>
    </row>
    <row r="4021" spans="1:9" x14ac:dyDescent="0.25">
      <c r="A4021" s="602"/>
      <c r="B4021" s="582"/>
      <c r="C4021" s="145" t="s">
        <v>2404</v>
      </c>
      <c r="D4021" s="142" t="s">
        <v>1880</v>
      </c>
      <c r="E4021" s="12" t="s">
        <v>14</v>
      </c>
      <c r="F4021" s="12" t="s">
        <v>15</v>
      </c>
      <c r="G4021" s="14">
        <v>76000</v>
      </c>
      <c r="H4021" s="14">
        <v>380000</v>
      </c>
      <c r="I4021" s="14">
        <v>5</v>
      </c>
    </row>
    <row r="4022" spans="1:9" x14ac:dyDescent="0.25">
      <c r="A4022" s="602"/>
      <c r="B4022" s="582"/>
      <c r="C4022" s="145" t="s">
        <v>2405</v>
      </c>
      <c r="D4022" s="142" t="s">
        <v>2406</v>
      </c>
      <c r="E4022" s="12" t="s">
        <v>14</v>
      </c>
      <c r="F4022" s="12" t="s">
        <v>15</v>
      </c>
      <c r="G4022" s="14">
        <v>100000</v>
      </c>
      <c r="H4022" s="14">
        <v>300000</v>
      </c>
      <c r="I4022" s="14">
        <v>3</v>
      </c>
    </row>
    <row r="4023" spans="1:9" x14ac:dyDescent="0.25">
      <c r="A4023" s="602"/>
      <c r="B4023" s="582"/>
      <c r="C4023" s="145" t="s">
        <v>2407</v>
      </c>
      <c r="D4023" s="142" t="s">
        <v>2408</v>
      </c>
      <c r="E4023" s="12" t="s">
        <v>14</v>
      </c>
      <c r="F4023" s="12" t="s">
        <v>15</v>
      </c>
      <c r="G4023" s="14">
        <v>40000</v>
      </c>
      <c r="H4023" s="14">
        <v>400000</v>
      </c>
      <c r="I4023" s="14">
        <v>10</v>
      </c>
    </row>
    <row r="4024" spans="1:9" x14ac:dyDescent="0.25">
      <c r="A4024" s="602"/>
      <c r="B4024" s="582"/>
      <c r="C4024" s="145" t="s">
        <v>2409</v>
      </c>
      <c r="D4024" s="142" t="s">
        <v>1883</v>
      </c>
      <c r="E4024" s="12" t="s">
        <v>14</v>
      </c>
      <c r="F4024" s="12" t="s">
        <v>15</v>
      </c>
      <c r="G4024" s="14">
        <v>80000</v>
      </c>
      <c r="H4024" s="14">
        <v>400000</v>
      </c>
      <c r="I4024" s="14">
        <v>5</v>
      </c>
    </row>
    <row r="4025" spans="1:9" ht="30" x14ac:dyDescent="0.25">
      <c r="A4025" s="602"/>
      <c r="B4025" s="582"/>
      <c r="C4025" s="145" t="s">
        <v>2410</v>
      </c>
      <c r="D4025" s="142" t="s">
        <v>2411</v>
      </c>
      <c r="E4025" s="12" t="s">
        <v>14</v>
      </c>
      <c r="F4025" s="12" t="s">
        <v>15</v>
      </c>
      <c r="G4025" s="14">
        <v>30000</v>
      </c>
      <c r="H4025" s="14">
        <v>300000</v>
      </c>
      <c r="I4025" s="14">
        <v>10</v>
      </c>
    </row>
    <row r="4026" spans="1:9" x14ac:dyDescent="0.25">
      <c r="A4026" s="602"/>
      <c r="B4026" s="582"/>
      <c r="C4026" s="145" t="s">
        <v>2412</v>
      </c>
      <c r="D4026" s="142" t="s">
        <v>472</v>
      </c>
      <c r="E4026" s="12" t="s">
        <v>14</v>
      </c>
      <c r="F4026" s="12" t="s">
        <v>15</v>
      </c>
      <c r="G4026" s="14">
        <v>350000</v>
      </c>
      <c r="H4026" s="14">
        <v>700000</v>
      </c>
      <c r="I4026" s="14">
        <v>2</v>
      </c>
    </row>
    <row r="4027" spans="1:9" x14ac:dyDescent="0.25">
      <c r="A4027" s="602"/>
      <c r="B4027" s="544" t="s">
        <v>118</v>
      </c>
      <c r="C4027" s="544"/>
      <c r="D4027" s="544"/>
      <c r="E4027" s="544"/>
      <c r="F4027" s="544"/>
      <c r="G4027" s="544"/>
      <c r="H4027" s="72">
        <v>50812500</v>
      </c>
      <c r="I4027" s="72"/>
    </row>
    <row r="4028" spans="1:9" s="8" customFormat="1" x14ac:dyDescent="0.25">
      <c r="A4028" s="602"/>
      <c r="B4028" s="612">
        <v>4212</v>
      </c>
      <c r="C4028" s="139">
        <v>65211100</v>
      </c>
      <c r="D4028" s="140" t="s">
        <v>119</v>
      </c>
      <c r="E4028" s="15" t="s">
        <v>120</v>
      </c>
      <c r="F4028" s="15" t="s">
        <v>474</v>
      </c>
      <c r="G4028" s="16">
        <v>139</v>
      </c>
      <c r="H4028" s="16">
        <v>8340000</v>
      </c>
      <c r="I4028" s="16">
        <v>60000</v>
      </c>
    </row>
    <row r="4029" spans="1:9" s="8" customFormat="1" x14ac:dyDescent="0.25">
      <c r="A4029" s="602"/>
      <c r="B4029" s="612"/>
      <c r="C4029" s="139">
        <v>65311100</v>
      </c>
      <c r="D4029" s="140" t="s">
        <v>122</v>
      </c>
      <c r="E4029" s="15" t="s">
        <v>120</v>
      </c>
      <c r="F4029" s="15" t="s">
        <v>475</v>
      </c>
      <c r="G4029" s="16">
        <v>44.98</v>
      </c>
      <c r="H4029" s="16">
        <v>20241000</v>
      </c>
      <c r="I4029" s="16">
        <v>450000</v>
      </c>
    </row>
    <row r="4030" spans="1:9" s="8" customFormat="1" x14ac:dyDescent="0.25">
      <c r="A4030" s="602"/>
      <c r="B4030" s="582">
        <v>4213</v>
      </c>
      <c r="C4030" s="139">
        <v>65111100</v>
      </c>
      <c r="D4030" s="140" t="s">
        <v>123</v>
      </c>
      <c r="E4030" s="15" t="s">
        <v>120</v>
      </c>
      <c r="F4030" s="15" t="s">
        <v>474</v>
      </c>
      <c r="G4030" s="16">
        <v>180</v>
      </c>
      <c r="H4030" s="16">
        <v>1476000</v>
      </c>
      <c r="I4030" s="16">
        <v>8200</v>
      </c>
    </row>
    <row r="4031" spans="1:9" ht="30" x14ac:dyDescent="0.25">
      <c r="A4031" s="602"/>
      <c r="B4031" s="582"/>
      <c r="C4031" s="145" t="s">
        <v>2413</v>
      </c>
      <c r="D4031" s="142" t="s">
        <v>2414</v>
      </c>
      <c r="E4031" s="12" t="s">
        <v>126</v>
      </c>
      <c r="F4031" s="12" t="s">
        <v>121</v>
      </c>
      <c r="G4031" s="14">
        <v>105000</v>
      </c>
      <c r="H4031" s="14">
        <v>105000</v>
      </c>
      <c r="I4031" s="14">
        <v>1</v>
      </c>
    </row>
    <row r="4032" spans="1:9" ht="30" x14ac:dyDescent="0.25">
      <c r="A4032" s="602"/>
      <c r="B4032" s="582">
        <v>4214</v>
      </c>
      <c r="C4032" s="141" t="s">
        <v>2415</v>
      </c>
      <c r="D4032" s="142" t="s">
        <v>128</v>
      </c>
      <c r="E4032" s="12" t="s">
        <v>120</v>
      </c>
      <c r="F4032" s="12" t="s">
        <v>121</v>
      </c>
      <c r="G4032" s="14">
        <v>4480000</v>
      </c>
      <c r="H4032" s="14">
        <v>4480000</v>
      </c>
      <c r="I4032" s="14">
        <v>1</v>
      </c>
    </row>
    <row r="4033" spans="1:9" ht="30" x14ac:dyDescent="0.25">
      <c r="A4033" s="602"/>
      <c r="B4033" s="582"/>
      <c r="C4033" s="141" t="s">
        <v>2416</v>
      </c>
      <c r="D4033" s="142" t="s">
        <v>130</v>
      </c>
      <c r="E4033" s="12" t="s">
        <v>14</v>
      </c>
      <c r="F4033" s="12" t="s">
        <v>121</v>
      </c>
      <c r="G4033" s="14">
        <v>3581300</v>
      </c>
      <c r="H4033" s="14">
        <v>3581300</v>
      </c>
      <c r="I4033" s="14">
        <v>1</v>
      </c>
    </row>
    <row r="4034" spans="1:9" s="8" customFormat="1" ht="30" x14ac:dyDescent="0.25">
      <c r="A4034" s="602"/>
      <c r="B4034" s="582"/>
      <c r="C4034" s="139">
        <v>64211130</v>
      </c>
      <c r="D4034" s="140" t="s">
        <v>131</v>
      </c>
      <c r="E4034" s="15" t="s">
        <v>120</v>
      </c>
      <c r="F4034" s="15" t="s">
        <v>121</v>
      </c>
      <c r="G4034" s="16">
        <v>825600</v>
      </c>
      <c r="H4034" s="16">
        <v>825600</v>
      </c>
      <c r="I4034" s="16">
        <v>1</v>
      </c>
    </row>
    <row r="4035" spans="1:9" ht="30" x14ac:dyDescent="0.25">
      <c r="A4035" s="602"/>
      <c r="B4035" s="582"/>
      <c r="C4035" s="145" t="s">
        <v>2417</v>
      </c>
      <c r="D4035" s="142" t="s">
        <v>133</v>
      </c>
      <c r="E4035" s="12" t="s">
        <v>14</v>
      </c>
      <c r="F4035" s="12" t="s">
        <v>121</v>
      </c>
      <c r="G4035" s="14">
        <v>220000</v>
      </c>
      <c r="H4035" s="14">
        <v>220000</v>
      </c>
      <c r="I4035" s="14">
        <v>1</v>
      </c>
    </row>
    <row r="4036" spans="1:9" s="8" customFormat="1" ht="45" x14ac:dyDescent="0.25">
      <c r="A4036" s="602"/>
      <c r="B4036" s="612">
        <v>4215</v>
      </c>
      <c r="C4036" s="139">
        <v>66511170</v>
      </c>
      <c r="D4036" s="140" t="s">
        <v>2418</v>
      </c>
      <c r="E4036" s="15" t="s">
        <v>120</v>
      </c>
      <c r="F4036" s="15" t="s">
        <v>15</v>
      </c>
      <c r="G4036" s="16">
        <v>600000</v>
      </c>
      <c r="H4036" s="16">
        <v>600000</v>
      </c>
      <c r="I4036" s="16">
        <v>1</v>
      </c>
    </row>
    <row r="4037" spans="1:9" s="8" customFormat="1" x14ac:dyDescent="0.25">
      <c r="A4037" s="602"/>
      <c r="B4037" s="612">
        <v>4222</v>
      </c>
      <c r="C4037" s="139">
        <v>79991200</v>
      </c>
      <c r="D4037" s="140" t="s">
        <v>483</v>
      </c>
      <c r="E4037" s="15" t="s">
        <v>120</v>
      </c>
      <c r="F4037" s="15" t="s">
        <v>121</v>
      </c>
      <c r="G4037" s="16">
        <v>1000000</v>
      </c>
      <c r="H4037" s="16">
        <v>1000000</v>
      </c>
      <c r="I4037" s="16">
        <v>1</v>
      </c>
    </row>
    <row r="4038" spans="1:9" s="8" customFormat="1" x14ac:dyDescent="0.25">
      <c r="A4038" s="602"/>
      <c r="B4038" s="612">
        <v>4231</v>
      </c>
      <c r="C4038" s="139">
        <v>79971120</v>
      </c>
      <c r="D4038" s="140" t="s">
        <v>485</v>
      </c>
      <c r="E4038" s="15" t="s">
        <v>126</v>
      </c>
      <c r="F4038" s="15" t="s">
        <v>121</v>
      </c>
      <c r="G4038" s="16">
        <v>90000</v>
      </c>
      <c r="H4038" s="16">
        <v>90000</v>
      </c>
      <c r="I4038" s="16">
        <v>1</v>
      </c>
    </row>
    <row r="4039" spans="1:9" s="8" customFormat="1" ht="45" x14ac:dyDescent="0.25">
      <c r="A4039" s="602"/>
      <c r="B4039" s="612">
        <v>4232</v>
      </c>
      <c r="C4039" s="139">
        <v>72261160</v>
      </c>
      <c r="D4039" s="140" t="s">
        <v>2419</v>
      </c>
      <c r="E4039" s="15" t="s">
        <v>120</v>
      </c>
      <c r="F4039" s="15" t="s">
        <v>121</v>
      </c>
      <c r="G4039" s="16">
        <v>234000</v>
      </c>
      <c r="H4039" s="16">
        <v>234000</v>
      </c>
      <c r="I4039" s="16">
        <v>1</v>
      </c>
    </row>
    <row r="4040" spans="1:9" s="8" customFormat="1" ht="30" x14ac:dyDescent="0.25">
      <c r="A4040" s="602"/>
      <c r="B4040" s="582">
        <v>4241</v>
      </c>
      <c r="C4040" s="139">
        <v>50531140</v>
      </c>
      <c r="D4040" s="140" t="s">
        <v>2420</v>
      </c>
      <c r="E4040" s="15" t="s">
        <v>126</v>
      </c>
      <c r="F4040" s="15" t="s">
        <v>121</v>
      </c>
      <c r="G4040" s="16">
        <v>96000</v>
      </c>
      <c r="H4040" s="16">
        <v>96000</v>
      </c>
      <c r="I4040" s="16">
        <v>1</v>
      </c>
    </row>
    <row r="4041" spans="1:9" ht="45" x14ac:dyDescent="0.25">
      <c r="A4041" s="602"/>
      <c r="B4041" s="582"/>
      <c r="C4041" s="145" t="s">
        <v>2421</v>
      </c>
      <c r="D4041" s="142" t="s">
        <v>2422</v>
      </c>
      <c r="E4041" s="12" t="s">
        <v>126</v>
      </c>
      <c r="F4041" s="12" t="s">
        <v>121</v>
      </c>
      <c r="G4041" s="14">
        <v>1750000</v>
      </c>
      <c r="H4041" s="14">
        <v>1750000</v>
      </c>
      <c r="I4041" s="14">
        <v>1</v>
      </c>
    </row>
    <row r="4042" spans="1:9" ht="60" x14ac:dyDescent="0.25">
      <c r="A4042" s="602"/>
      <c r="B4042" s="582"/>
      <c r="C4042" s="145" t="s">
        <v>2423</v>
      </c>
      <c r="D4042" s="145" t="s">
        <v>2424</v>
      </c>
      <c r="E4042" s="145" t="s">
        <v>120</v>
      </c>
      <c r="F4042" s="145" t="s">
        <v>121</v>
      </c>
      <c r="G4042" s="145">
        <v>89000</v>
      </c>
      <c r="H4042" s="145">
        <v>89000</v>
      </c>
      <c r="I4042" s="145">
        <v>1</v>
      </c>
    </row>
    <row r="4043" spans="1:9" s="8" customFormat="1" ht="45" x14ac:dyDescent="0.25">
      <c r="A4043" s="602"/>
      <c r="B4043" s="582"/>
      <c r="C4043" s="145" t="s">
        <v>6505</v>
      </c>
      <c r="D4043" s="145" t="s">
        <v>142</v>
      </c>
      <c r="E4043" s="145" t="s">
        <v>120</v>
      </c>
      <c r="F4043" s="145" t="s">
        <v>121</v>
      </c>
      <c r="G4043" s="145">
        <v>17.594000000000001</v>
      </c>
      <c r="H4043" s="145">
        <v>17.594000000000001</v>
      </c>
      <c r="I4043" s="145">
        <v>1</v>
      </c>
    </row>
    <row r="4044" spans="1:9" s="8" customFormat="1" ht="30" x14ac:dyDescent="0.25">
      <c r="A4044" s="602"/>
      <c r="B4044" s="582"/>
      <c r="C4044" s="139">
        <v>79411220</v>
      </c>
      <c r="D4044" s="140" t="s">
        <v>2425</v>
      </c>
      <c r="E4044" s="15" t="s">
        <v>126</v>
      </c>
      <c r="F4044" s="15" t="s">
        <v>121</v>
      </c>
      <c r="G4044" s="16">
        <v>1500000</v>
      </c>
      <c r="H4044" s="16">
        <v>1500000</v>
      </c>
      <c r="I4044" s="16">
        <v>1</v>
      </c>
    </row>
    <row r="4045" spans="1:9" s="8" customFormat="1" ht="30" x14ac:dyDescent="0.25">
      <c r="A4045" s="602"/>
      <c r="B4045" s="582"/>
      <c r="C4045" s="145" t="s">
        <v>6506</v>
      </c>
      <c r="D4045" s="145" t="s">
        <v>497</v>
      </c>
      <c r="E4045" s="145" t="s">
        <v>120</v>
      </c>
      <c r="F4045" s="145" t="s">
        <v>121</v>
      </c>
      <c r="G4045" s="145">
        <v>67000</v>
      </c>
      <c r="H4045" s="145">
        <v>67000</v>
      </c>
      <c r="I4045" s="145">
        <v>1</v>
      </c>
    </row>
    <row r="4046" spans="1:9" ht="45" x14ac:dyDescent="0.25">
      <c r="A4046" s="602"/>
      <c r="B4046" s="582">
        <v>4252</v>
      </c>
      <c r="C4046" s="145" t="s">
        <v>2426</v>
      </c>
      <c r="D4046" s="142" t="s">
        <v>2427</v>
      </c>
      <c r="E4046" s="12" t="s">
        <v>126</v>
      </c>
      <c r="F4046" s="12" t="s">
        <v>121</v>
      </c>
      <c r="G4046" s="14">
        <v>900000</v>
      </c>
      <c r="H4046" s="14">
        <v>900000</v>
      </c>
      <c r="I4046" s="14">
        <v>1</v>
      </c>
    </row>
    <row r="4047" spans="1:9" ht="45" x14ac:dyDescent="0.25">
      <c r="A4047" s="602"/>
      <c r="B4047" s="582"/>
      <c r="C4047" s="145" t="s">
        <v>2428</v>
      </c>
      <c r="D4047" s="142" t="s">
        <v>2429</v>
      </c>
      <c r="E4047" s="12" t="s">
        <v>126</v>
      </c>
      <c r="F4047" s="12" t="s">
        <v>121</v>
      </c>
      <c r="G4047" s="14">
        <v>900000</v>
      </c>
      <c r="H4047" s="14">
        <v>900000</v>
      </c>
      <c r="I4047" s="14">
        <v>1</v>
      </c>
    </row>
    <row r="4048" spans="1:9" ht="45" x14ac:dyDescent="0.25">
      <c r="A4048" s="602"/>
      <c r="B4048" s="582"/>
      <c r="C4048" s="145" t="s">
        <v>2430</v>
      </c>
      <c r="D4048" s="142" t="s">
        <v>2431</v>
      </c>
      <c r="E4048" s="12" t="s">
        <v>126</v>
      </c>
      <c r="F4048" s="12" t="s">
        <v>121</v>
      </c>
      <c r="G4048" s="14">
        <v>500000</v>
      </c>
      <c r="H4048" s="14">
        <v>500000</v>
      </c>
      <c r="I4048" s="14">
        <v>1</v>
      </c>
    </row>
    <row r="4049" spans="1:9" ht="45" x14ac:dyDescent="0.25">
      <c r="A4049" s="602"/>
      <c r="B4049" s="582"/>
      <c r="C4049" s="145" t="s">
        <v>2432</v>
      </c>
      <c r="D4049" s="142" t="s">
        <v>509</v>
      </c>
      <c r="E4049" s="12" t="s">
        <v>149</v>
      </c>
      <c r="F4049" s="12" t="s">
        <v>121</v>
      </c>
      <c r="G4049" s="14">
        <v>600000</v>
      </c>
      <c r="H4049" s="14">
        <v>600000</v>
      </c>
      <c r="I4049" s="14">
        <v>1</v>
      </c>
    </row>
    <row r="4050" spans="1:9" ht="30" x14ac:dyDescent="0.25">
      <c r="A4050" s="602"/>
      <c r="B4050" s="582"/>
      <c r="C4050" s="145" t="s">
        <v>2433</v>
      </c>
      <c r="D4050" s="142" t="s">
        <v>768</v>
      </c>
      <c r="E4050" s="12" t="s">
        <v>149</v>
      </c>
      <c r="F4050" s="12" t="s">
        <v>121</v>
      </c>
      <c r="G4050" s="14">
        <v>1900000</v>
      </c>
      <c r="H4050" s="14">
        <v>1900000</v>
      </c>
      <c r="I4050" s="14">
        <v>1</v>
      </c>
    </row>
    <row r="4051" spans="1:9" s="8" customFormat="1" ht="30" x14ac:dyDescent="0.25">
      <c r="A4051" s="602"/>
      <c r="B4051" s="582"/>
      <c r="C4051" s="139">
        <v>50531110</v>
      </c>
      <c r="D4051" s="140" t="s">
        <v>2434</v>
      </c>
      <c r="E4051" s="15" t="s">
        <v>126</v>
      </c>
      <c r="F4051" s="15" t="s">
        <v>121</v>
      </c>
      <c r="G4051" s="16">
        <v>300000</v>
      </c>
      <c r="H4051" s="16">
        <v>300000</v>
      </c>
      <c r="I4051" s="16">
        <v>1</v>
      </c>
    </row>
    <row r="4052" spans="1:9" ht="45" x14ac:dyDescent="0.25">
      <c r="A4052" s="602"/>
      <c r="B4052" s="582"/>
      <c r="C4052" s="145" t="s">
        <v>2435</v>
      </c>
      <c r="D4052" s="142" t="s">
        <v>2436</v>
      </c>
      <c r="E4052" s="12" t="s">
        <v>149</v>
      </c>
      <c r="F4052" s="12" t="s">
        <v>121</v>
      </c>
      <c r="G4052" s="14">
        <v>500000</v>
      </c>
      <c r="H4052" s="14">
        <v>500000</v>
      </c>
      <c r="I4052" s="14">
        <v>1</v>
      </c>
    </row>
    <row r="4053" spans="1:9" s="8" customFormat="1" ht="60" x14ac:dyDescent="0.25">
      <c r="A4053" s="602"/>
      <c r="B4053" s="582"/>
      <c r="C4053" s="139">
        <v>98391200</v>
      </c>
      <c r="D4053" s="140" t="s">
        <v>2437</v>
      </c>
      <c r="E4053" s="15" t="s">
        <v>126</v>
      </c>
      <c r="F4053" s="15" t="s">
        <v>121</v>
      </c>
      <c r="G4053" s="16">
        <v>500000</v>
      </c>
      <c r="H4053" s="16">
        <v>500000</v>
      </c>
      <c r="I4053" s="16">
        <v>1</v>
      </c>
    </row>
    <row r="4054" spans="1:9" x14ac:dyDescent="0.25">
      <c r="A4054" s="602"/>
      <c r="B4054" s="579" t="s">
        <v>513</v>
      </c>
      <c r="C4054" s="579"/>
      <c r="D4054" s="579"/>
      <c r="E4054" s="579"/>
      <c r="F4054" s="579"/>
      <c r="G4054" s="579"/>
      <c r="H4054" s="2">
        <v>32999785</v>
      </c>
      <c r="I4054" s="2"/>
    </row>
    <row r="4055" spans="1:9" x14ac:dyDescent="0.25">
      <c r="A4055" s="602"/>
      <c r="B4055" s="544" t="s">
        <v>154</v>
      </c>
      <c r="C4055" s="544"/>
      <c r="D4055" s="544"/>
      <c r="E4055" s="544"/>
      <c r="F4055" s="544"/>
      <c r="G4055" s="544"/>
      <c r="H4055" s="72">
        <v>32411554</v>
      </c>
      <c r="I4055" s="72"/>
    </row>
    <row r="4056" spans="1:9" ht="60" x14ac:dyDescent="0.25">
      <c r="A4056" s="602"/>
      <c r="B4056" s="582">
        <v>4251</v>
      </c>
      <c r="C4056" s="145" t="s">
        <v>2438</v>
      </c>
      <c r="D4056" s="142" t="s">
        <v>2439</v>
      </c>
      <c r="E4056" s="12" t="s">
        <v>149</v>
      </c>
      <c r="F4056" s="12" t="s">
        <v>121</v>
      </c>
      <c r="G4056" s="14">
        <v>29411554</v>
      </c>
      <c r="H4056" s="14">
        <v>29411554</v>
      </c>
      <c r="I4056" s="14">
        <v>1</v>
      </c>
    </row>
    <row r="4057" spans="1:9" s="8" customFormat="1" ht="45" x14ac:dyDescent="0.25">
      <c r="A4057" s="602"/>
      <c r="B4057" s="582"/>
      <c r="C4057" s="139">
        <v>45461100</v>
      </c>
      <c r="D4057" s="140" t="s">
        <v>2440</v>
      </c>
      <c r="E4057" s="15" t="s">
        <v>149</v>
      </c>
      <c r="F4057" s="15" t="s">
        <v>121</v>
      </c>
      <c r="G4057" s="16">
        <v>3000000</v>
      </c>
      <c r="H4057" s="16">
        <v>3000000</v>
      </c>
      <c r="I4057" s="16">
        <v>1</v>
      </c>
    </row>
    <row r="4058" spans="1:9" x14ac:dyDescent="0.25">
      <c r="A4058" s="602"/>
      <c r="B4058" s="544" t="s">
        <v>118</v>
      </c>
      <c r="C4058" s="544"/>
      <c r="D4058" s="544"/>
      <c r="E4058" s="544"/>
      <c r="F4058" s="544"/>
      <c r="G4058" s="544"/>
      <c r="H4058" s="72">
        <v>588231</v>
      </c>
      <c r="I4058" s="72"/>
    </row>
    <row r="4059" spans="1:9" s="8" customFormat="1" ht="30" x14ac:dyDescent="0.25">
      <c r="A4059" s="602"/>
      <c r="B4059" s="612">
        <v>4251</v>
      </c>
      <c r="C4059" s="139">
        <v>71351540</v>
      </c>
      <c r="D4059" s="140" t="s">
        <v>168</v>
      </c>
      <c r="E4059" s="15" t="s">
        <v>149</v>
      </c>
      <c r="F4059" s="15" t="s">
        <v>121</v>
      </c>
      <c r="G4059" s="16">
        <v>588231</v>
      </c>
      <c r="H4059" s="16">
        <v>588231</v>
      </c>
      <c r="I4059" s="16">
        <v>1</v>
      </c>
    </row>
    <row r="4060" spans="1:9" x14ac:dyDescent="0.25">
      <c r="A4060" s="602"/>
      <c r="B4060" s="579" t="s">
        <v>153</v>
      </c>
      <c r="C4060" s="579"/>
      <c r="D4060" s="579"/>
      <c r="E4060" s="579"/>
      <c r="F4060" s="579"/>
      <c r="G4060" s="579"/>
      <c r="H4060" s="2">
        <v>10000000</v>
      </c>
      <c r="I4060" s="2"/>
    </row>
    <row r="4061" spans="1:9" x14ac:dyDescent="0.25">
      <c r="A4061" s="602"/>
      <c r="B4061" s="544" t="s">
        <v>154</v>
      </c>
      <c r="C4061" s="544"/>
      <c r="D4061" s="544"/>
      <c r="E4061" s="544"/>
      <c r="F4061" s="544"/>
      <c r="G4061" s="544"/>
      <c r="H4061" s="72">
        <v>8750000</v>
      </c>
      <c r="I4061" s="72"/>
    </row>
    <row r="4062" spans="1:9" s="8" customFormat="1" ht="30" x14ac:dyDescent="0.25">
      <c r="A4062" s="602"/>
      <c r="B4062" s="595">
        <v>5134</v>
      </c>
      <c r="C4062" s="139">
        <v>71241200</v>
      </c>
      <c r="D4062" s="140" t="s">
        <v>519</v>
      </c>
      <c r="E4062" s="15" t="s">
        <v>126</v>
      </c>
      <c r="F4062" s="15" t="s">
        <v>121</v>
      </c>
      <c r="G4062" s="16">
        <v>8400000</v>
      </c>
      <c r="H4062" s="16">
        <v>8400000</v>
      </c>
      <c r="I4062" s="16">
        <v>1</v>
      </c>
    </row>
    <row r="4063" spans="1:9" ht="30" x14ac:dyDescent="0.25">
      <c r="A4063" s="602"/>
      <c r="B4063" s="596"/>
      <c r="C4063" s="461" t="s">
        <v>6616</v>
      </c>
      <c r="D4063" s="142" t="s">
        <v>519</v>
      </c>
      <c r="E4063" s="451" t="s">
        <v>172</v>
      </c>
      <c r="F4063" s="12" t="s">
        <v>121</v>
      </c>
      <c r="G4063" s="14">
        <v>150000</v>
      </c>
      <c r="H4063" s="14">
        <v>150000</v>
      </c>
      <c r="I4063" s="14">
        <v>1</v>
      </c>
    </row>
    <row r="4064" spans="1:9" ht="30" x14ac:dyDescent="0.25">
      <c r="A4064" s="602"/>
      <c r="B4064" s="596"/>
      <c r="C4064" s="145" t="s">
        <v>2441</v>
      </c>
      <c r="D4064" s="142" t="s">
        <v>519</v>
      </c>
      <c r="E4064" s="12" t="s">
        <v>172</v>
      </c>
      <c r="F4064" s="12" t="s">
        <v>121</v>
      </c>
      <c r="G4064" s="14">
        <v>200000</v>
      </c>
      <c r="H4064" s="14">
        <v>200000</v>
      </c>
      <c r="I4064" s="14">
        <v>1</v>
      </c>
    </row>
    <row r="4065" spans="1:9" ht="30" x14ac:dyDescent="0.25">
      <c r="A4065" s="602"/>
      <c r="B4065" s="596"/>
      <c r="C4065" s="142" t="s">
        <v>6687</v>
      </c>
      <c r="D4065" s="142" t="s">
        <v>519</v>
      </c>
      <c r="E4065" s="142" t="s">
        <v>149</v>
      </c>
      <c r="F4065" s="142" t="s">
        <v>121</v>
      </c>
      <c r="G4065" s="425">
        <v>120000</v>
      </c>
      <c r="H4065" s="425">
        <v>120000</v>
      </c>
      <c r="I4065" s="14">
        <v>1</v>
      </c>
    </row>
    <row r="4066" spans="1:9" ht="30" x14ac:dyDescent="0.25">
      <c r="A4066" s="602"/>
      <c r="B4066" s="596"/>
      <c r="C4066" s="142" t="s">
        <v>6688</v>
      </c>
      <c r="D4066" s="142" t="s">
        <v>519</v>
      </c>
      <c r="E4066" s="142" t="s">
        <v>149</v>
      </c>
      <c r="F4066" s="142" t="s">
        <v>121</v>
      </c>
      <c r="G4066" s="425">
        <v>120000</v>
      </c>
      <c r="H4066" s="425">
        <v>120000</v>
      </c>
      <c r="I4066" s="14">
        <v>1</v>
      </c>
    </row>
    <row r="4067" spans="1:9" ht="30" x14ac:dyDescent="0.25">
      <c r="A4067" s="602"/>
      <c r="B4067" s="596"/>
      <c r="C4067" s="142" t="s">
        <v>6689</v>
      </c>
      <c r="D4067" s="142" t="s">
        <v>519</v>
      </c>
      <c r="E4067" s="142" t="s">
        <v>149</v>
      </c>
      <c r="F4067" s="142" t="s">
        <v>121</v>
      </c>
      <c r="G4067" s="425">
        <v>120000</v>
      </c>
      <c r="H4067" s="425">
        <v>120000</v>
      </c>
      <c r="I4067" s="14">
        <v>1</v>
      </c>
    </row>
    <row r="4068" spans="1:9" ht="30" x14ac:dyDescent="0.25">
      <c r="A4068" s="602"/>
      <c r="B4068" s="596"/>
      <c r="C4068" s="142" t="s">
        <v>6690</v>
      </c>
      <c r="D4068" s="142" t="s">
        <v>519</v>
      </c>
      <c r="E4068" s="142" t="s">
        <v>149</v>
      </c>
      <c r="F4068" s="142" t="s">
        <v>121</v>
      </c>
      <c r="G4068" s="425">
        <v>150000</v>
      </c>
      <c r="H4068" s="425">
        <v>150000</v>
      </c>
      <c r="I4068" s="14">
        <v>1</v>
      </c>
    </row>
    <row r="4069" spans="1:9" ht="30" x14ac:dyDescent="0.25">
      <c r="A4069" s="602"/>
      <c r="B4069" s="596"/>
      <c r="C4069" s="142" t="s">
        <v>6691</v>
      </c>
      <c r="D4069" s="142" t="s">
        <v>519</v>
      </c>
      <c r="E4069" s="142" t="s">
        <v>149</v>
      </c>
      <c r="F4069" s="142" t="s">
        <v>121</v>
      </c>
      <c r="G4069" s="425">
        <v>120000</v>
      </c>
      <c r="H4069" s="425">
        <v>120000</v>
      </c>
      <c r="I4069" s="14">
        <v>1</v>
      </c>
    </row>
    <row r="4070" spans="1:9" ht="30" x14ac:dyDescent="0.25">
      <c r="A4070" s="602"/>
      <c r="B4070" s="596"/>
      <c r="C4070" s="142" t="s">
        <v>6692</v>
      </c>
      <c r="D4070" s="142" t="s">
        <v>519</v>
      </c>
      <c r="E4070" s="142" t="s">
        <v>149</v>
      </c>
      <c r="F4070" s="142" t="s">
        <v>121</v>
      </c>
      <c r="G4070" s="425">
        <v>120000</v>
      </c>
      <c r="H4070" s="425">
        <v>120000</v>
      </c>
      <c r="I4070" s="14">
        <v>1</v>
      </c>
    </row>
    <row r="4071" spans="1:9" ht="30" x14ac:dyDescent="0.25">
      <c r="A4071" s="602"/>
      <c r="B4071" s="596"/>
      <c r="C4071" s="142" t="s">
        <v>6693</v>
      </c>
      <c r="D4071" s="142" t="s">
        <v>519</v>
      </c>
      <c r="E4071" s="142" t="s">
        <v>149</v>
      </c>
      <c r="F4071" s="142" t="s">
        <v>121</v>
      </c>
      <c r="G4071" s="425">
        <v>120000</v>
      </c>
      <c r="H4071" s="425">
        <v>120000</v>
      </c>
      <c r="I4071" s="14">
        <v>1</v>
      </c>
    </row>
    <row r="4072" spans="1:9" ht="30" x14ac:dyDescent="0.25">
      <c r="A4072" s="602"/>
      <c r="B4072" s="596"/>
      <c r="C4072" s="142" t="s">
        <v>6694</v>
      </c>
      <c r="D4072" s="142" t="s">
        <v>519</v>
      </c>
      <c r="E4072" s="142" t="s">
        <v>149</v>
      </c>
      <c r="F4072" s="142" t="s">
        <v>121</v>
      </c>
      <c r="G4072" s="425">
        <v>250000</v>
      </c>
      <c r="H4072" s="425">
        <v>250000</v>
      </c>
      <c r="I4072" s="14">
        <v>1</v>
      </c>
    </row>
    <row r="4073" spans="1:9" ht="30" x14ac:dyDescent="0.25">
      <c r="A4073" s="602"/>
      <c r="B4073" s="596"/>
      <c r="C4073" s="142" t="s">
        <v>6695</v>
      </c>
      <c r="D4073" s="142" t="s">
        <v>519</v>
      </c>
      <c r="E4073" s="142" t="s">
        <v>149</v>
      </c>
      <c r="F4073" s="142" t="s">
        <v>121</v>
      </c>
      <c r="G4073" s="425">
        <v>230000</v>
      </c>
      <c r="H4073" s="425">
        <v>230000</v>
      </c>
      <c r="I4073" s="14">
        <v>1</v>
      </c>
    </row>
    <row r="4074" spans="1:9" ht="30" x14ac:dyDescent="0.25">
      <c r="A4074" s="602"/>
      <c r="B4074" s="596"/>
      <c r="C4074" s="142" t="s">
        <v>6696</v>
      </c>
      <c r="D4074" s="142" t="s">
        <v>519</v>
      </c>
      <c r="E4074" s="142" t="s">
        <v>149</v>
      </c>
      <c r="F4074" s="142" t="s">
        <v>121</v>
      </c>
      <c r="G4074" s="425">
        <v>230000</v>
      </c>
      <c r="H4074" s="425">
        <v>230000</v>
      </c>
      <c r="I4074" s="14">
        <v>1</v>
      </c>
    </row>
    <row r="4075" spans="1:9" ht="30" x14ac:dyDescent="0.25">
      <c r="A4075" s="602"/>
      <c r="B4075" s="596"/>
      <c r="C4075" s="142" t="s">
        <v>6697</v>
      </c>
      <c r="D4075" s="142" t="s">
        <v>519</v>
      </c>
      <c r="E4075" s="142" t="s">
        <v>149</v>
      </c>
      <c r="F4075" s="142" t="s">
        <v>121</v>
      </c>
      <c r="G4075" s="425">
        <v>230000</v>
      </c>
      <c r="H4075" s="425">
        <v>230000</v>
      </c>
      <c r="I4075" s="14">
        <v>1</v>
      </c>
    </row>
    <row r="4076" spans="1:9" ht="30" x14ac:dyDescent="0.25">
      <c r="A4076" s="602"/>
      <c r="B4076" s="596"/>
      <c r="C4076" s="142" t="s">
        <v>6698</v>
      </c>
      <c r="D4076" s="142" t="s">
        <v>519</v>
      </c>
      <c r="E4076" s="142" t="s">
        <v>149</v>
      </c>
      <c r="F4076" s="142" t="s">
        <v>121</v>
      </c>
      <c r="G4076" s="425">
        <v>1200000</v>
      </c>
      <c r="H4076" s="425">
        <v>1200000</v>
      </c>
      <c r="I4076" s="14">
        <v>1</v>
      </c>
    </row>
    <row r="4077" spans="1:9" ht="30" x14ac:dyDescent="0.25">
      <c r="A4077" s="602"/>
      <c r="B4077" s="596"/>
      <c r="C4077" s="142" t="s">
        <v>6699</v>
      </c>
      <c r="D4077" s="142" t="s">
        <v>519</v>
      </c>
      <c r="E4077" s="142" t="s">
        <v>149</v>
      </c>
      <c r="F4077" s="142" t="s">
        <v>121</v>
      </c>
      <c r="G4077" s="425">
        <v>500000</v>
      </c>
      <c r="H4077" s="425">
        <v>500000</v>
      </c>
      <c r="I4077" s="14">
        <v>1</v>
      </c>
    </row>
    <row r="4078" spans="1:9" ht="30" x14ac:dyDescent="0.25">
      <c r="A4078" s="602"/>
      <c r="B4078" s="596"/>
      <c r="C4078" s="142" t="s">
        <v>6700</v>
      </c>
      <c r="D4078" s="142" t="s">
        <v>519</v>
      </c>
      <c r="E4078" s="142" t="s">
        <v>149</v>
      </c>
      <c r="F4078" s="142" t="s">
        <v>121</v>
      </c>
      <c r="G4078" s="425">
        <v>230000</v>
      </c>
      <c r="H4078" s="425">
        <v>230000</v>
      </c>
      <c r="I4078" s="14">
        <v>1</v>
      </c>
    </row>
    <row r="4079" spans="1:9" ht="30" x14ac:dyDescent="0.25">
      <c r="A4079" s="602"/>
      <c r="B4079" s="596"/>
      <c r="C4079" s="142" t="s">
        <v>6701</v>
      </c>
      <c r="D4079" s="142" t="s">
        <v>519</v>
      </c>
      <c r="E4079" s="142" t="s">
        <v>149</v>
      </c>
      <c r="F4079" s="142" t="s">
        <v>121</v>
      </c>
      <c r="G4079" s="425">
        <v>230000</v>
      </c>
      <c r="H4079" s="425">
        <v>230000</v>
      </c>
      <c r="I4079" s="14">
        <v>1</v>
      </c>
    </row>
    <row r="4080" spans="1:9" ht="30" x14ac:dyDescent="0.25">
      <c r="A4080" s="602"/>
      <c r="B4080" s="596"/>
      <c r="C4080" s="142" t="s">
        <v>6702</v>
      </c>
      <c r="D4080" s="142" t="s">
        <v>519</v>
      </c>
      <c r="E4080" s="142" t="s">
        <v>149</v>
      </c>
      <c r="F4080" s="142" t="s">
        <v>121</v>
      </c>
      <c r="G4080" s="425">
        <v>230000</v>
      </c>
      <c r="H4080" s="425">
        <v>230000</v>
      </c>
      <c r="I4080" s="14">
        <v>1</v>
      </c>
    </row>
    <row r="4081" spans="1:9" ht="30" x14ac:dyDescent="0.25">
      <c r="A4081" s="602"/>
      <c r="B4081" s="596"/>
      <c r="C4081" s="142" t="s">
        <v>6703</v>
      </c>
      <c r="D4081" s="142" t="s">
        <v>519</v>
      </c>
      <c r="E4081" s="142" t="s">
        <v>149</v>
      </c>
      <c r="F4081" s="142" t="s">
        <v>121</v>
      </c>
      <c r="G4081" s="425">
        <v>300000</v>
      </c>
      <c r="H4081" s="425">
        <v>300000</v>
      </c>
      <c r="I4081" s="14">
        <v>1</v>
      </c>
    </row>
    <row r="4082" spans="1:9" ht="30" x14ac:dyDescent="0.25">
      <c r="A4082" s="602"/>
      <c r="B4082" s="596"/>
      <c r="C4082" s="142" t="s">
        <v>6704</v>
      </c>
      <c r="D4082" s="142" t="s">
        <v>519</v>
      </c>
      <c r="E4082" s="142" t="s">
        <v>149</v>
      </c>
      <c r="F4082" s="142" t="s">
        <v>121</v>
      </c>
      <c r="G4082" s="425">
        <v>200000</v>
      </c>
      <c r="H4082" s="425">
        <v>200000</v>
      </c>
      <c r="I4082" s="14">
        <v>1</v>
      </c>
    </row>
    <row r="4083" spans="1:9" ht="30" x14ac:dyDescent="0.25">
      <c r="A4083" s="602"/>
      <c r="B4083" s="596"/>
      <c r="C4083" s="142" t="s">
        <v>6705</v>
      </c>
      <c r="D4083" s="142" t="s">
        <v>519</v>
      </c>
      <c r="E4083" s="142" t="s">
        <v>149</v>
      </c>
      <c r="F4083" s="142" t="s">
        <v>121</v>
      </c>
      <c r="G4083" s="425">
        <v>120000</v>
      </c>
      <c r="H4083" s="425">
        <v>120000</v>
      </c>
      <c r="I4083" s="14">
        <v>1</v>
      </c>
    </row>
    <row r="4084" spans="1:9" ht="30" x14ac:dyDescent="0.25">
      <c r="A4084" s="602"/>
      <c r="B4084" s="596"/>
      <c r="C4084" s="142" t="s">
        <v>6706</v>
      </c>
      <c r="D4084" s="142" t="s">
        <v>519</v>
      </c>
      <c r="E4084" s="142" t="s">
        <v>149</v>
      </c>
      <c r="F4084" s="142" t="s">
        <v>121</v>
      </c>
      <c r="G4084" s="425">
        <v>150000</v>
      </c>
      <c r="H4084" s="425">
        <v>150000</v>
      </c>
      <c r="I4084" s="14">
        <v>1</v>
      </c>
    </row>
    <row r="4085" spans="1:9" ht="30" x14ac:dyDescent="0.25">
      <c r="A4085" s="602"/>
      <c r="B4085" s="596"/>
      <c r="C4085" s="142" t="s">
        <v>6707</v>
      </c>
      <c r="D4085" s="142" t="s">
        <v>519</v>
      </c>
      <c r="E4085" s="142" t="s">
        <v>149</v>
      </c>
      <c r="F4085" s="142" t="s">
        <v>121</v>
      </c>
      <c r="G4085" s="425">
        <v>120000</v>
      </c>
      <c r="H4085" s="425">
        <v>120000</v>
      </c>
      <c r="I4085" s="14">
        <v>1</v>
      </c>
    </row>
    <row r="4086" spans="1:9" ht="30" x14ac:dyDescent="0.25">
      <c r="A4086" s="602"/>
      <c r="B4086" s="596"/>
      <c r="C4086" s="142" t="s">
        <v>6708</v>
      </c>
      <c r="D4086" s="142" t="s">
        <v>519</v>
      </c>
      <c r="E4086" s="142" t="s">
        <v>149</v>
      </c>
      <c r="F4086" s="142" t="s">
        <v>121</v>
      </c>
      <c r="G4086" s="425">
        <v>230000</v>
      </c>
      <c r="H4086" s="425">
        <v>230000</v>
      </c>
      <c r="I4086" s="14">
        <v>1</v>
      </c>
    </row>
    <row r="4087" spans="1:9" ht="30" x14ac:dyDescent="0.25">
      <c r="A4087" s="602"/>
      <c r="B4087" s="596"/>
      <c r="C4087" s="145" t="s">
        <v>5703</v>
      </c>
      <c r="D4087" s="145" t="s">
        <v>519</v>
      </c>
      <c r="E4087" s="145" t="s">
        <v>149</v>
      </c>
      <c r="F4087" s="145" t="s">
        <v>121</v>
      </c>
      <c r="G4087" s="145">
        <v>100000</v>
      </c>
      <c r="H4087" s="145">
        <v>100000</v>
      </c>
      <c r="I4087" s="14">
        <v>1</v>
      </c>
    </row>
    <row r="4088" spans="1:9" ht="30" x14ac:dyDescent="0.25">
      <c r="A4088" s="602"/>
      <c r="B4088" s="596"/>
      <c r="C4088" s="145" t="s">
        <v>5704</v>
      </c>
      <c r="D4088" s="145" t="s">
        <v>519</v>
      </c>
      <c r="E4088" s="145" t="s">
        <v>149</v>
      </c>
      <c r="F4088" s="145" t="s">
        <v>121</v>
      </c>
      <c r="G4088" s="145">
        <v>250000</v>
      </c>
      <c r="H4088" s="145">
        <v>250000</v>
      </c>
      <c r="I4088" s="145">
        <v>1</v>
      </c>
    </row>
    <row r="4089" spans="1:9" ht="30" x14ac:dyDescent="0.25">
      <c r="A4089" s="602"/>
      <c r="B4089" s="596"/>
      <c r="C4089" s="145" t="s">
        <v>5705</v>
      </c>
      <c r="D4089" s="145" t="s">
        <v>519</v>
      </c>
      <c r="E4089" s="145" t="s">
        <v>149</v>
      </c>
      <c r="F4089" s="145" t="s">
        <v>121</v>
      </c>
      <c r="G4089" s="145">
        <v>250000</v>
      </c>
      <c r="H4089" s="145">
        <v>250000</v>
      </c>
      <c r="I4089" s="145">
        <v>1</v>
      </c>
    </row>
    <row r="4090" spans="1:9" ht="30" x14ac:dyDescent="0.25">
      <c r="A4090" s="602"/>
      <c r="B4090" s="596"/>
      <c r="C4090" s="145" t="s">
        <v>5706</v>
      </c>
      <c r="D4090" s="145" t="s">
        <v>519</v>
      </c>
      <c r="E4090" s="145" t="s">
        <v>149</v>
      </c>
      <c r="F4090" s="145" t="s">
        <v>121</v>
      </c>
      <c r="G4090" s="145">
        <v>200000</v>
      </c>
      <c r="H4090" s="145">
        <v>200000</v>
      </c>
      <c r="I4090" s="145">
        <v>1</v>
      </c>
    </row>
    <row r="4091" spans="1:9" ht="30" x14ac:dyDescent="0.25">
      <c r="A4091" s="602"/>
      <c r="B4091" s="596"/>
      <c r="C4091" s="145" t="s">
        <v>5707</v>
      </c>
      <c r="D4091" s="145" t="s">
        <v>519</v>
      </c>
      <c r="E4091" s="145" t="s">
        <v>149</v>
      </c>
      <c r="F4091" s="145" t="s">
        <v>121</v>
      </c>
      <c r="G4091" s="145">
        <v>500000</v>
      </c>
      <c r="H4091" s="145">
        <v>500000</v>
      </c>
      <c r="I4091" s="145">
        <v>1</v>
      </c>
    </row>
    <row r="4092" spans="1:9" ht="30" x14ac:dyDescent="0.25">
      <c r="A4092" s="602"/>
      <c r="B4092" s="596"/>
      <c r="C4092" s="145" t="s">
        <v>5708</v>
      </c>
      <c r="D4092" s="145" t="s">
        <v>519</v>
      </c>
      <c r="E4092" s="145" t="s">
        <v>149</v>
      </c>
      <c r="F4092" s="145" t="s">
        <v>121</v>
      </c>
      <c r="G4092" s="145">
        <v>120000</v>
      </c>
      <c r="H4092" s="145">
        <v>120000</v>
      </c>
      <c r="I4092" s="145">
        <v>1</v>
      </c>
    </row>
    <row r="4093" spans="1:9" ht="30" x14ac:dyDescent="0.25">
      <c r="A4093" s="602"/>
      <c r="B4093" s="596"/>
      <c r="C4093" s="145" t="s">
        <v>5709</v>
      </c>
      <c r="D4093" s="145" t="s">
        <v>519</v>
      </c>
      <c r="E4093" s="145" t="s">
        <v>149</v>
      </c>
      <c r="F4093" s="145" t="s">
        <v>121</v>
      </c>
      <c r="G4093" s="145">
        <v>120000</v>
      </c>
      <c r="H4093" s="145">
        <v>120000</v>
      </c>
      <c r="I4093" s="145">
        <v>1</v>
      </c>
    </row>
    <row r="4094" spans="1:9" ht="30" x14ac:dyDescent="0.25">
      <c r="A4094" s="602"/>
      <c r="B4094" s="597"/>
      <c r="C4094" s="145" t="s">
        <v>5710</v>
      </c>
      <c r="D4094" s="145" t="s">
        <v>519</v>
      </c>
      <c r="E4094" s="145" t="s">
        <v>149</v>
      </c>
      <c r="F4094" s="145" t="s">
        <v>121</v>
      </c>
      <c r="G4094" s="145">
        <v>120000</v>
      </c>
      <c r="H4094" s="145">
        <v>120000</v>
      </c>
      <c r="I4094" s="145">
        <v>1</v>
      </c>
    </row>
    <row r="4095" spans="1:9" ht="30" x14ac:dyDescent="0.25">
      <c r="A4095" s="602"/>
      <c r="B4095" s="472"/>
      <c r="C4095" s="145" t="s">
        <v>6665</v>
      </c>
      <c r="D4095" s="145" t="s">
        <v>519</v>
      </c>
      <c r="E4095" s="145" t="s">
        <v>172</v>
      </c>
      <c r="F4095" s="145" t="s">
        <v>121</v>
      </c>
      <c r="G4095" s="145">
        <v>150000</v>
      </c>
      <c r="H4095" s="145">
        <v>150000</v>
      </c>
      <c r="I4095" s="145">
        <v>1</v>
      </c>
    </row>
    <row r="4096" spans="1:9" ht="30" x14ac:dyDescent="0.25">
      <c r="A4096" s="602"/>
      <c r="B4096" s="251"/>
      <c r="C4096" s="145" t="s">
        <v>5711</v>
      </c>
      <c r="D4096" s="145" t="s">
        <v>519</v>
      </c>
      <c r="E4096" s="145" t="s">
        <v>149</v>
      </c>
      <c r="F4096" s="145" t="s">
        <v>121</v>
      </c>
      <c r="G4096" s="145">
        <v>120000</v>
      </c>
      <c r="H4096" s="145">
        <v>120000</v>
      </c>
      <c r="I4096" s="145">
        <v>1</v>
      </c>
    </row>
    <row r="4097" spans="1:9" x14ac:dyDescent="0.25">
      <c r="A4097" s="602"/>
      <c r="B4097" s="544" t="s">
        <v>118</v>
      </c>
      <c r="C4097" s="544"/>
      <c r="D4097" s="544"/>
      <c r="E4097" s="544"/>
      <c r="F4097" s="544"/>
      <c r="G4097" s="544"/>
      <c r="H4097" s="72">
        <v>1250000</v>
      </c>
      <c r="I4097" s="72"/>
    </row>
    <row r="4098" spans="1:9" x14ac:dyDescent="0.25">
      <c r="A4098" s="602"/>
      <c r="B4098" s="582">
        <v>5134</v>
      </c>
      <c r="C4098" s="145" t="s">
        <v>2442</v>
      </c>
      <c r="D4098" s="142" t="s">
        <v>164</v>
      </c>
      <c r="E4098" s="12" t="s">
        <v>126</v>
      </c>
      <c r="F4098" s="12" t="s">
        <v>121</v>
      </c>
      <c r="G4098" s="14">
        <v>1250000</v>
      </c>
      <c r="H4098" s="14">
        <v>1250000</v>
      </c>
      <c r="I4098" s="14">
        <v>1</v>
      </c>
    </row>
    <row r="4099" spans="1:9" x14ac:dyDescent="0.25">
      <c r="A4099" s="602"/>
      <c r="B4099" s="579" t="s">
        <v>524</v>
      </c>
      <c r="C4099" s="579"/>
      <c r="D4099" s="579"/>
      <c r="E4099" s="579"/>
      <c r="F4099" s="579"/>
      <c r="G4099" s="579"/>
      <c r="H4099" s="2">
        <v>1000000</v>
      </c>
      <c r="I4099" s="2"/>
    </row>
    <row r="4100" spans="1:9" x14ac:dyDescent="0.25">
      <c r="A4100" s="602"/>
      <c r="B4100" s="544" t="s">
        <v>118</v>
      </c>
      <c r="C4100" s="544"/>
      <c r="D4100" s="544"/>
      <c r="E4100" s="544"/>
      <c r="F4100" s="544"/>
      <c r="G4100" s="544"/>
      <c r="H4100" s="72">
        <v>1000000</v>
      </c>
      <c r="I4100" s="72"/>
    </row>
    <row r="4101" spans="1:9" ht="60" x14ac:dyDescent="0.25">
      <c r="A4101" s="602"/>
      <c r="B4101" s="582">
        <v>4239</v>
      </c>
      <c r="C4101" s="145" t="s">
        <v>2443</v>
      </c>
      <c r="D4101" s="142" t="s">
        <v>525</v>
      </c>
      <c r="E4101" s="12" t="s">
        <v>14</v>
      </c>
      <c r="F4101" s="12" t="s">
        <v>121</v>
      </c>
      <c r="G4101" s="14">
        <v>180000</v>
      </c>
      <c r="H4101" s="14">
        <v>180000</v>
      </c>
      <c r="I4101" s="14">
        <v>1</v>
      </c>
    </row>
    <row r="4102" spans="1:9" ht="60" x14ac:dyDescent="0.25">
      <c r="A4102" s="602"/>
      <c r="B4102" s="582"/>
      <c r="C4102" s="145" t="s">
        <v>2444</v>
      </c>
      <c r="D4102" s="142" t="s">
        <v>525</v>
      </c>
      <c r="E4102" s="12" t="s">
        <v>14</v>
      </c>
      <c r="F4102" s="12" t="s">
        <v>121</v>
      </c>
      <c r="G4102" s="14">
        <v>166000</v>
      </c>
      <c r="H4102" s="14">
        <v>166000</v>
      </c>
      <c r="I4102" s="14">
        <v>1</v>
      </c>
    </row>
    <row r="4103" spans="1:9" ht="60" x14ac:dyDescent="0.25">
      <c r="A4103" s="602"/>
      <c r="B4103" s="582"/>
      <c r="C4103" s="145" t="s">
        <v>2445</v>
      </c>
      <c r="D4103" s="142" t="s">
        <v>525</v>
      </c>
      <c r="E4103" s="12" t="s">
        <v>14</v>
      </c>
      <c r="F4103" s="12" t="s">
        <v>121</v>
      </c>
      <c r="G4103" s="14">
        <v>654000</v>
      </c>
      <c r="H4103" s="14">
        <v>654000</v>
      </c>
      <c r="I4103" s="14">
        <v>1</v>
      </c>
    </row>
    <row r="4104" spans="1:9" x14ac:dyDescent="0.25">
      <c r="A4104" s="602"/>
      <c r="B4104" s="579" t="s">
        <v>165</v>
      </c>
      <c r="C4104" s="579"/>
      <c r="D4104" s="579"/>
      <c r="E4104" s="579"/>
      <c r="F4104" s="579"/>
      <c r="G4104" s="579"/>
      <c r="H4104" s="2">
        <v>138038950</v>
      </c>
      <c r="I4104" s="2"/>
    </row>
    <row r="4105" spans="1:9" x14ac:dyDescent="0.25">
      <c r="A4105" s="602"/>
      <c r="B4105" s="544" t="s">
        <v>154</v>
      </c>
      <c r="C4105" s="544"/>
      <c r="D4105" s="544"/>
      <c r="E4105" s="544"/>
      <c r="F4105" s="544"/>
      <c r="G4105" s="544"/>
      <c r="H4105" s="72">
        <v>136672233</v>
      </c>
      <c r="I4105" s="72"/>
    </row>
    <row r="4106" spans="1:9" ht="30" x14ac:dyDescent="0.25">
      <c r="A4106" s="602"/>
      <c r="B4106" s="582">
        <v>4251</v>
      </c>
      <c r="C4106" s="145" t="s">
        <v>2446</v>
      </c>
      <c r="D4106" s="142" t="s">
        <v>167</v>
      </c>
      <c r="E4106" s="12" t="s">
        <v>149</v>
      </c>
      <c r="F4106" s="12" t="s">
        <v>121</v>
      </c>
      <c r="G4106" s="14">
        <v>136672233</v>
      </c>
      <c r="H4106" s="14">
        <v>136672233</v>
      </c>
      <c r="I4106" s="14">
        <v>1</v>
      </c>
    </row>
    <row r="4107" spans="1:9" x14ac:dyDescent="0.25">
      <c r="A4107" s="602"/>
      <c r="B4107" s="544" t="s">
        <v>118</v>
      </c>
      <c r="C4107" s="544"/>
      <c r="D4107" s="544"/>
      <c r="E4107" s="544"/>
      <c r="F4107" s="544"/>
      <c r="G4107" s="544"/>
      <c r="H4107" s="72">
        <v>1366717</v>
      </c>
      <c r="I4107" s="72"/>
    </row>
    <row r="4108" spans="1:9" s="8" customFormat="1" ht="30" x14ac:dyDescent="0.25">
      <c r="A4108" s="602"/>
      <c r="B4108" s="612">
        <v>4251</v>
      </c>
      <c r="C4108" s="139">
        <v>71351540</v>
      </c>
      <c r="D4108" s="140" t="s">
        <v>168</v>
      </c>
      <c r="E4108" s="15" t="s">
        <v>149</v>
      </c>
      <c r="F4108" s="15" t="s">
        <v>121</v>
      </c>
      <c r="G4108" s="16">
        <v>1366717</v>
      </c>
      <c r="H4108" s="16">
        <v>1366717</v>
      </c>
      <c r="I4108" s="16">
        <v>1</v>
      </c>
    </row>
    <row r="4109" spans="1:9" x14ac:dyDescent="0.25">
      <c r="A4109" s="602"/>
      <c r="B4109" s="579" t="s">
        <v>169</v>
      </c>
      <c r="C4109" s="579"/>
      <c r="D4109" s="579"/>
      <c r="E4109" s="579"/>
      <c r="F4109" s="579"/>
      <c r="G4109" s="579"/>
      <c r="H4109" s="2">
        <v>14994245</v>
      </c>
      <c r="I4109" s="2"/>
    </row>
    <row r="4110" spans="1:9" x14ac:dyDescent="0.25">
      <c r="A4110" s="602"/>
      <c r="B4110" s="544" t="s">
        <v>154</v>
      </c>
      <c r="C4110" s="544"/>
      <c r="D4110" s="544"/>
      <c r="E4110" s="544"/>
      <c r="F4110" s="544"/>
      <c r="G4110" s="544"/>
      <c r="H4110" s="72">
        <v>14700240</v>
      </c>
      <c r="I4110" s="72"/>
    </row>
    <row r="4111" spans="1:9" ht="30" x14ac:dyDescent="0.25">
      <c r="A4111" s="602"/>
      <c r="B4111" s="582">
        <v>4251</v>
      </c>
      <c r="C4111" s="145" t="s">
        <v>2447</v>
      </c>
      <c r="D4111" s="142" t="s">
        <v>529</v>
      </c>
      <c r="E4111" s="12" t="s">
        <v>149</v>
      </c>
      <c r="F4111" s="12" t="s">
        <v>121</v>
      </c>
      <c r="G4111" s="14">
        <v>14700240</v>
      </c>
      <c r="H4111" s="14">
        <v>14700240</v>
      </c>
      <c r="I4111" s="14">
        <v>1</v>
      </c>
    </row>
    <row r="4112" spans="1:9" x14ac:dyDescent="0.25">
      <c r="A4112" s="602"/>
      <c r="B4112" s="544" t="s">
        <v>118</v>
      </c>
      <c r="C4112" s="544"/>
      <c r="D4112" s="544"/>
      <c r="E4112" s="544"/>
      <c r="F4112" s="544"/>
      <c r="G4112" s="544"/>
      <c r="H4112" s="72">
        <v>294005</v>
      </c>
      <c r="I4112" s="72"/>
    </row>
    <row r="4113" spans="1:9" s="8" customFormat="1" ht="30" x14ac:dyDescent="0.25">
      <c r="A4113" s="602"/>
      <c r="B4113" s="612">
        <v>4251</v>
      </c>
      <c r="C4113" s="139">
        <v>71351540</v>
      </c>
      <c r="D4113" s="140" t="s">
        <v>168</v>
      </c>
      <c r="E4113" s="15" t="s">
        <v>149</v>
      </c>
      <c r="F4113" s="15" t="s">
        <v>121</v>
      </c>
      <c r="G4113" s="16">
        <v>294005</v>
      </c>
      <c r="H4113" s="16">
        <v>294005</v>
      </c>
      <c r="I4113" s="16">
        <v>1</v>
      </c>
    </row>
    <row r="4114" spans="1:9" x14ac:dyDescent="0.25">
      <c r="A4114" s="602"/>
      <c r="B4114" s="579" t="s">
        <v>173</v>
      </c>
      <c r="C4114" s="579"/>
      <c r="D4114" s="579"/>
      <c r="E4114" s="579"/>
      <c r="F4114" s="579"/>
      <c r="G4114" s="579"/>
      <c r="H4114" s="2">
        <v>11498339</v>
      </c>
      <c r="I4114" s="2"/>
    </row>
    <row r="4115" spans="1:9" x14ac:dyDescent="0.25">
      <c r="A4115" s="602"/>
      <c r="B4115" s="544" t="s">
        <v>154</v>
      </c>
      <c r="C4115" s="544"/>
      <c r="D4115" s="544"/>
      <c r="E4115" s="544"/>
      <c r="F4115" s="544"/>
      <c r="G4115" s="544"/>
      <c r="H4115" s="72">
        <v>11272881</v>
      </c>
      <c r="I4115" s="72"/>
    </row>
    <row r="4116" spans="1:9" ht="45" x14ac:dyDescent="0.25">
      <c r="A4116" s="602"/>
      <c r="B4116" s="582">
        <v>4251</v>
      </c>
      <c r="C4116" s="145" t="s">
        <v>2448</v>
      </c>
      <c r="D4116" s="142" t="s">
        <v>2449</v>
      </c>
      <c r="E4116" s="12" t="s">
        <v>149</v>
      </c>
      <c r="F4116" s="12" t="s">
        <v>121</v>
      </c>
      <c r="G4116" s="14">
        <v>11272881</v>
      </c>
      <c r="H4116" s="14">
        <v>11272881</v>
      </c>
      <c r="I4116" s="14">
        <v>1</v>
      </c>
    </row>
    <row r="4117" spans="1:9" x14ac:dyDescent="0.25">
      <c r="A4117" s="602"/>
      <c r="B4117" s="544" t="s">
        <v>118</v>
      </c>
      <c r="C4117" s="544"/>
      <c r="D4117" s="544"/>
      <c r="E4117" s="544"/>
      <c r="F4117" s="544"/>
      <c r="G4117" s="544"/>
      <c r="H4117" s="72">
        <v>225458</v>
      </c>
      <c r="I4117" s="72"/>
    </row>
    <row r="4118" spans="1:9" s="8" customFormat="1" ht="30" x14ac:dyDescent="0.25">
      <c r="A4118" s="602"/>
      <c r="B4118" s="698">
        <v>4251</v>
      </c>
      <c r="C4118" s="139">
        <v>71351540</v>
      </c>
      <c r="D4118" s="140" t="s">
        <v>168</v>
      </c>
      <c r="E4118" s="15" t="s">
        <v>149</v>
      </c>
      <c r="F4118" s="188" t="s">
        <v>121</v>
      </c>
      <c r="G4118" s="16">
        <v>225458</v>
      </c>
      <c r="H4118" s="16">
        <v>225458</v>
      </c>
      <c r="I4118" s="16">
        <v>1</v>
      </c>
    </row>
    <row r="4119" spans="1:9" s="8" customFormat="1" ht="30" x14ac:dyDescent="0.25">
      <c r="A4119" s="602"/>
      <c r="B4119" s="699"/>
      <c r="C4119" s="197" t="s">
        <v>5620</v>
      </c>
      <c r="D4119" s="200" t="s">
        <v>5450</v>
      </c>
      <c r="E4119" s="197" t="s">
        <v>172</v>
      </c>
      <c r="F4119" s="197" t="s">
        <v>121</v>
      </c>
      <c r="G4119" s="53">
        <v>186300</v>
      </c>
      <c r="H4119" s="53">
        <v>186300</v>
      </c>
      <c r="I4119" s="16">
        <v>1</v>
      </c>
    </row>
    <row r="4120" spans="1:9" x14ac:dyDescent="0.25">
      <c r="A4120" s="602"/>
      <c r="B4120" s="579" t="s">
        <v>533</v>
      </c>
      <c r="C4120" s="579"/>
      <c r="D4120" s="579"/>
      <c r="E4120" s="579"/>
      <c r="F4120" s="579"/>
      <c r="G4120" s="579"/>
      <c r="H4120" s="2">
        <v>8678952</v>
      </c>
      <c r="I4120" s="2"/>
    </row>
    <row r="4121" spans="1:9" x14ac:dyDescent="0.25">
      <c r="A4121" s="602"/>
      <c r="B4121" s="544" t="s">
        <v>154</v>
      </c>
      <c r="C4121" s="544"/>
      <c r="D4121" s="544"/>
      <c r="E4121" s="544"/>
      <c r="F4121" s="544"/>
      <c r="G4121" s="544"/>
      <c r="H4121" s="72">
        <v>8459030</v>
      </c>
      <c r="I4121" s="72"/>
    </row>
    <row r="4122" spans="1:9" ht="75" x14ac:dyDescent="0.25">
      <c r="A4122" s="602"/>
      <c r="B4122" s="582">
        <v>5113</v>
      </c>
      <c r="C4122" s="145" t="s">
        <v>2450</v>
      </c>
      <c r="D4122" s="142" t="s">
        <v>2451</v>
      </c>
      <c r="E4122" s="12" t="s">
        <v>149</v>
      </c>
      <c r="F4122" s="12" t="s">
        <v>121</v>
      </c>
      <c r="G4122" s="14">
        <v>3592395</v>
      </c>
      <c r="H4122" s="14">
        <v>3592395</v>
      </c>
      <c r="I4122" s="14">
        <v>1</v>
      </c>
    </row>
    <row r="4123" spans="1:9" ht="90" x14ac:dyDescent="0.25">
      <c r="A4123" s="602"/>
      <c r="B4123" s="582"/>
      <c r="C4123" s="145" t="s">
        <v>2452</v>
      </c>
      <c r="D4123" s="142" t="s">
        <v>2453</v>
      </c>
      <c r="E4123" s="12" t="s">
        <v>149</v>
      </c>
      <c r="F4123" s="12" t="s">
        <v>121</v>
      </c>
      <c r="G4123" s="14">
        <v>4866635</v>
      </c>
      <c r="H4123" s="14">
        <v>4866635</v>
      </c>
      <c r="I4123" s="14">
        <v>1</v>
      </c>
    </row>
    <row r="4124" spans="1:9" x14ac:dyDescent="0.25">
      <c r="A4124" s="602"/>
      <c r="B4124" s="544" t="s">
        <v>118</v>
      </c>
      <c r="C4124" s="544"/>
      <c r="D4124" s="544"/>
      <c r="E4124" s="544"/>
      <c r="F4124" s="544"/>
      <c r="G4124" s="544"/>
      <c r="H4124" s="72">
        <v>219922</v>
      </c>
      <c r="I4124" s="72"/>
    </row>
    <row r="4125" spans="1:9" s="8" customFormat="1" ht="75" x14ac:dyDescent="0.25">
      <c r="A4125" s="602"/>
      <c r="B4125" s="582">
        <v>5113</v>
      </c>
      <c r="C4125" s="139">
        <v>71351540</v>
      </c>
      <c r="D4125" s="140" t="s">
        <v>2454</v>
      </c>
      <c r="E4125" s="15" t="s">
        <v>149</v>
      </c>
      <c r="F4125" s="15" t="s">
        <v>121</v>
      </c>
      <c r="G4125" s="16">
        <v>71844</v>
      </c>
      <c r="H4125" s="16">
        <v>71844</v>
      </c>
      <c r="I4125" s="16">
        <v>1</v>
      </c>
    </row>
    <row r="4126" spans="1:9" s="8" customFormat="1" ht="90" x14ac:dyDescent="0.25">
      <c r="A4126" s="602"/>
      <c r="B4126" s="582"/>
      <c r="C4126" s="139">
        <v>71351540</v>
      </c>
      <c r="D4126" s="140" t="s">
        <v>2455</v>
      </c>
      <c r="E4126" s="15" t="s">
        <v>149</v>
      </c>
      <c r="F4126" s="15" t="s">
        <v>121</v>
      </c>
      <c r="G4126" s="16">
        <v>97332</v>
      </c>
      <c r="H4126" s="16">
        <v>97332</v>
      </c>
      <c r="I4126" s="16">
        <v>1</v>
      </c>
    </row>
    <row r="4127" spans="1:9" ht="75" x14ac:dyDescent="0.25">
      <c r="A4127" s="602"/>
      <c r="B4127" s="582"/>
      <c r="C4127" s="145" t="s">
        <v>2456</v>
      </c>
      <c r="D4127" s="142" t="s">
        <v>2457</v>
      </c>
      <c r="E4127" s="12" t="s">
        <v>120</v>
      </c>
      <c r="F4127" s="12" t="s">
        <v>121</v>
      </c>
      <c r="G4127" s="14">
        <v>21550</v>
      </c>
      <c r="H4127" s="14">
        <v>21550</v>
      </c>
      <c r="I4127" s="14">
        <v>1</v>
      </c>
    </row>
    <row r="4128" spans="1:9" ht="90" x14ac:dyDescent="0.25">
      <c r="A4128" s="602"/>
      <c r="B4128" s="582"/>
      <c r="C4128" s="145" t="s">
        <v>2458</v>
      </c>
      <c r="D4128" s="142" t="s">
        <v>2459</v>
      </c>
      <c r="E4128" s="12" t="s">
        <v>120</v>
      </c>
      <c r="F4128" s="12" t="s">
        <v>121</v>
      </c>
      <c r="G4128" s="14">
        <v>29196</v>
      </c>
      <c r="H4128" s="14">
        <v>29196</v>
      </c>
      <c r="I4128" s="14">
        <v>1</v>
      </c>
    </row>
    <row r="4129" spans="1:9" x14ac:dyDescent="0.25">
      <c r="A4129" s="602"/>
      <c r="B4129" s="579" t="s">
        <v>175</v>
      </c>
      <c r="C4129" s="579"/>
      <c r="D4129" s="579"/>
      <c r="E4129" s="579"/>
      <c r="F4129" s="579"/>
      <c r="G4129" s="579"/>
      <c r="H4129" s="2">
        <v>34809112</v>
      </c>
      <c r="I4129" s="2"/>
    </row>
    <row r="4130" spans="1:9" x14ac:dyDescent="0.25">
      <c r="A4130" s="602"/>
      <c r="B4130" s="544" t="s">
        <v>154</v>
      </c>
      <c r="C4130" s="544"/>
      <c r="D4130" s="544"/>
      <c r="E4130" s="544"/>
      <c r="F4130" s="544"/>
      <c r="G4130" s="544"/>
      <c r="H4130" s="72">
        <v>33955655</v>
      </c>
      <c r="I4130" s="72"/>
    </row>
    <row r="4131" spans="1:9" ht="45" x14ac:dyDescent="0.25">
      <c r="A4131" s="602"/>
      <c r="B4131" s="582">
        <v>4251</v>
      </c>
      <c r="C4131" s="145" t="s">
        <v>2460</v>
      </c>
      <c r="D4131" s="142" t="s">
        <v>2461</v>
      </c>
      <c r="E4131" s="12" t="s">
        <v>149</v>
      </c>
      <c r="F4131" s="12" t="s">
        <v>121</v>
      </c>
      <c r="G4131" s="14">
        <v>4901007</v>
      </c>
      <c r="H4131" s="14">
        <v>4901007</v>
      </c>
      <c r="I4131" s="14">
        <v>1</v>
      </c>
    </row>
    <row r="4132" spans="1:9" ht="75" x14ac:dyDescent="0.25">
      <c r="A4132" s="602"/>
      <c r="B4132" s="582">
        <v>5113</v>
      </c>
      <c r="C4132" s="145" t="s">
        <v>2462</v>
      </c>
      <c r="D4132" s="142" t="s">
        <v>2463</v>
      </c>
      <c r="E4132" s="12" t="s">
        <v>149</v>
      </c>
      <c r="F4132" s="12" t="s">
        <v>121</v>
      </c>
      <c r="G4132" s="14">
        <v>29054648</v>
      </c>
      <c r="H4132" s="14">
        <v>29054648</v>
      </c>
      <c r="I4132" s="14">
        <v>1</v>
      </c>
    </row>
    <row r="4133" spans="1:9" x14ac:dyDescent="0.25">
      <c r="A4133" s="602"/>
      <c r="B4133" s="544" t="s">
        <v>118</v>
      </c>
      <c r="C4133" s="544"/>
      <c r="D4133" s="544"/>
      <c r="E4133" s="544"/>
      <c r="F4133" s="544"/>
      <c r="G4133" s="544"/>
      <c r="H4133" s="72">
        <v>853457</v>
      </c>
      <c r="I4133" s="72"/>
    </row>
    <row r="4134" spans="1:9" s="8" customFormat="1" ht="30" x14ac:dyDescent="0.25">
      <c r="A4134" s="602"/>
      <c r="B4134" s="612">
        <v>4251</v>
      </c>
      <c r="C4134" s="139">
        <v>71351540</v>
      </c>
      <c r="D4134" s="140" t="s">
        <v>168</v>
      </c>
      <c r="E4134" s="15" t="s">
        <v>149</v>
      </c>
      <c r="F4134" s="15" t="s">
        <v>121</v>
      </c>
      <c r="G4134" s="16">
        <v>98040</v>
      </c>
      <c r="H4134" s="16">
        <v>98040</v>
      </c>
      <c r="I4134" s="16">
        <v>1</v>
      </c>
    </row>
    <row r="4135" spans="1:9" s="8" customFormat="1" ht="30" x14ac:dyDescent="0.25">
      <c r="A4135" s="602"/>
      <c r="B4135" s="582">
        <v>5113</v>
      </c>
      <c r="C4135" s="139">
        <v>71351540</v>
      </c>
      <c r="D4135" s="140" t="s">
        <v>168</v>
      </c>
      <c r="E4135" s="15" t="s">
        <v>149</v>
      </c>
      <c r="F4135" s="15" t="s">
        <v>121</v>
      </c>
      <c r="G4135" s="16">
        <v>581093</v>
      </c>
      <c r="H4135" s="16">
        <v>581093</v>
      </c>
      <c r="I4135" s="16">
        <v>1</v>
      </c>
    </row>
    <row r="4136" spans="1:9" ht="30" x14ac:dyDescent="0.25">
      <c r="A4136" s="602"/>
      <c r="B4136" s="582"/>
      <c r="C4136" s="145" t="s">
        <v>2464</v>
      </c>
      <c r="D4136" s="142" t="s">
        <v>532</v>
      </c>
      <c r="E4136" s="12" t="s">
        <v>120</v>
      </c>
      <c r="F4136" s="12" t="s">
        <v>121</v>
      </c>
      <c r="G4136" s="14">
        <v>174324</v>
      </c>
      <c r="H4136" s="14">
        <v>174324</v>
      </c>
      <c r="I4136" s="14">
        <v>1</v>
      </c>
    </row>
    <row r="4137" spans="1:9" x14ac:dyDescent="0.25">
      <c r="A4137" s="602"/>
      <c r="B4137" s="579" t="s">
        <v>2465</v>
      </c>
      <c r="C4137" s="579"/>
      <c r="D4137" s="579"/>
      <c r="E4137" s="579"/>
      <c r="F4137" s="579"/>
      <c r="G4137" s="579"/>
      <c r="H4137" s="2">
        <v>1494076</v>
      </c>
      <c r="I4137" s="2"/>
    </row>
    <row r="4138" spans="1:9" x14ac:dyDescent="0.25">
      <c r="A4138" s="602"/>
      <c r="B4138" s="544" t="s">
        <v>154</v>
      </c>
      <c r="C4138" s="544"/>
      <c r="D4138" s="544"/>
      <c r="E4138" s="544"/>
      <c r="F4138" s="544"/>
      <c r="G4138" s="544"/>
      <c r="H4138" s="72">
        <v>1464780</v>
      </c>
      <c r="I4138" s="72"/>
    </row>
    <row r="4139" spans="1:9" ht="45" x14ac:dyDescent="0.25">
      <c r="A4139" s="602"/>
      <c r="B4139" s="582">
        <v>4251</v>
      </c>
      <c r="C4139" s="145" t="s">
        <v>2466</v>
      </c>
      <c r="D4139" s="142" t="s">
        <v>2467</v>
      </c>
      <c r="E4139" s="12" t="s">
        <v>149</v>
      </c>
      <c r="F4139" s="12" t="s">
        <v>121</v>
      </c>
      <c r="G4139" s="14">
        <v>1464780</v>
      </c>
      <c r="H4139" s="14">
        <v>1464780</v>
      </c>
      <c r="I4139" s="14">
        <v>1</v>
      </c>
    </row>
    <row r="4140" spans="1:9" x14ac:dyDescent="0.25">
      <c r="A4140" s="602"/>
      <c r="B4140" s="544" t="s">
        <v>118</v>
      </c>
      <c r="C4140" s="544"/>
      <c r="D4140" s="544"/>
      <c r="E4140" s="544"/>
      <c r="F4140" s="544"/>
      <c r="G4140" s="544"/>
      <c r="H4140" s="72">
        <v>29296</v>
      </c>
      <c r="I4140" s="72"/>
    </row>
    <row r="4141" spans="1:9" s="8" customFormat="1" ht="30" x14ac:dyDescent="0.25">
      <c r="A4141" s="602"/>
      <c r="B4141" s="612">
        <v>4251</v>
      </c>
      <c r="C4141" s="139">
        <v>71351540</v>
      </c>
      <c r="D4141" s="140" t="s">
        <v>168</v>
      </c>
      <c r="E4141" s="15" t="s">
        <v>149</v>
      </c>
      <c r="F4141" s="15" t="s">
        <v>121</v>
      </c>
      <c r="G4141" s="16">
        <v>29296</v>
      </c>
      <c r="H4141" s="16">
        <v>29296</v>
      </c>
      <c r="I4141" s="16">
        <v>1</v>
      </c>
    </row>
    <row r="4142" spans="1:9" x14ac:dyDescent="0.25">
      <c r="A4142" s="602"/>
      <c r="B4142" s="579" t="s">
        <v>540</v>
      </c>
      <c r="C4142" s="579"/>
      <c r="D4142" s="579"/>
      <c r="E4142" s="579"/>
      <c r="F4142" s="579"/>
      <c r="G4142" s="579"/>
      <c r="H4142" s="2">
        <v>847454.1</v>
      </c>
      <c r="I4142" s="2"/>
    </row>
    <row r="4143" spans="1:9" x14ac:dyDescent="0.25">
      <c r="A4143" s="602"/>
      <c r="B4143" s="544" t="s">
        <v>154</v>
      </c>
      <c r="C4143" s="544"/>
      <c r="D4143" s="544"/>
      <c r="E4143" s="544"/>
      <c r="F4143" s="544"/>
      <c r="G4143" s="544"/>
      <c r="H4143" s="72">
        <v>825854.1</v>
      </c>
      <c r="I4143" s="72"/>
    </row>
    <row r="4144" spans="1:9" ht="45" x14ac:dyDescent="0.25">
      <c r="A4144" s="602"/>
      <c r="B4144" s="582">
        <v>5112</v>
      </c>
      <c r="C4144" s="145" t="s">
        <v>2468</v>
      </c>
      <c r="D4144" s="142" t="s">
        <v>2469</v>
      </c>
      <c r="E4144" s="12" t="s">
        <v>149</v>
      </c>
      <c r="F4144" s="12" t="s">
        <v>121</v>
      </c>
      <c r="G4144" s="14">
        <v>825854.1</v>
      </c>
      <c r="H4144" s="14">
        <v>825854.1</v>
      </c>
      <c r="I4144" s="14">
        <v>1</v>
      </c>
    </row>
    <row r="4145" spans="1:9" x14ac:dyDescent="0.25">
      <c r="A4145" s="602"/>
      <c r="B4145" s="544" t="s">
        <v>118</v>
      </c>
      <c r="C4145" s="544"/>
      <c r="D4145" s="544"/>
      <c r="E4145" s="544"/>
      <c r="F4145" s="544"/>
      <c r="G4145" s="544"/>
      <c r="H4145" s="72">
        <v>21600</v>
      </c>
      <c r="I4145" s="72"/>
    </row>
    <row r="4146" spans="1:9" s="8" customFormat="1" ht="45" x14ac:dyDescent="0.25">
      <c r="A4146" s="602"/>
      <c r="B4146" s="582">
        <v>5112</v>
      </c>
      <c r="C4146" s="328" t="s">
        <v>5894</v>
      </c>
      <c r="D4146" s="241" t="s">
        <v>2470</v>
      </c>
      <c r="E4146" s="328" t="s">
        <v>172</v>
      </c>
      <c r="F4146" s="328" t="s">
        <v>121</v>
      </c>
      <c r="G4146" s="328">
        <v>16560</v>
      </c>
      <c r="H4146" s="328">
        <v>16560</v>
      </c>
      <c r="I4146" s="328">
        <v>1</v>
      </c>
    </row>
    <row r="4147" spans="1:9" ht="45" x14ac:dyDescent="0.25">
      <c r="A4147" s="602"/>
      <c r="B4147" s="582"/>
      <c r="C4147" s="145" t="s">
        <v>2471</v>
      </c>
      <c r="D4147" s="142" t="s">
        <v>2472</v>
      </c>
      <c r="E4147" s="12" t="s">
        <v>120</v>
      </c>
      <c r="F4147" s="12" t="s">
        <v>121</v>
      </c>
      <c r="G4147" s="14">
        <v>5040</v>
      </c>
      <c r="H4147" s="14">
        <v>5040</v>
      </c>
      <c r="I4147" s="14">
        <v>1</v>
      </c>
    </row>
    <row r="4148" spans="1:9" x14ac:dyDescent="0.25">
      <c r="A4148" s="602"/>
      <c r="B4148" s="579" t="s">
        <v>2473</v>
      </c>
      <c r="C4148" s="579"/>
      <c r="D4148" s="579"/>
      <c r="E4148" s="579"/>
      <c r="F4148" s="579"/>
      <c r="G4148" s="579"/>
      <c r="H4148" s="2">
        <v>2496578</v>
      </c>
      <c r="I4148" s="2"/>
    </row>
    <row r="4149" spans="1:9" x14ac:dyDescent="0.25">
      <c r="A4149" s="602"/>
      <c r="B4149" s="544" t="s">
        <v>11</v>
      </c>
      <c r="C4149" s="544"/>
      <c r="D4149" s="544"/>
      <c r="E4149" s="544"/>
      <c r="F4149" s="544"/>
      <c r="G4149" s="544"/>
      <c r="H4149" s="72">
        <v>2447625</v>
      </c>
      <c r="I4149" s="72"/>
    </row>
    <row r="4150" spans="1:9" ht="45" x14ac:dyDescent="0.25">
      <c r="A4150" s="602"/>
      <c r="B4150" s="582">
        <v>5129</v>
      </c>
      <c r="C4150" s="145" t="s">
        <v>2474</v>
      </c>
      <c r="D4150" s="142" t="s">
        <v>2475</v>
      </c>
      <c r="E4150" s="12" t="s">
        <v>14</v>
      </c>
      <c r="F4150" s="12" t="s">
        <v>15</v>
      </c>
      <c r="G4150" s="14">
        <v>163175</v>
      </c>
      <c r="H4150" s="14">
        <v>2447625</v>
      </c>
      <c r="I4150" s="14">
        <v>15</v>
      </c>
    </row>
    <row r="4151" spans="1:9" x14ac:dyDescent="0.25">
      <c r="A4151" s="602"/>
      <c r="B4151" s="544" t="s">
        <v>118</v>
      </c>
      <c r="C4151" s="544"/>
      <c r="D4151" s="544"/>
      <c r="E4151" s="544"/>
      <c r="F4151" s="544"/>
      <c r="G4151" s="544"/>
      <c r="H4151" s="72">
        <v>48953</v>
      </c>
      <c r="I4151" s="72"/>
    </row>
    <row r="4152" spans="1:9" s="8" customFormat="1" ht="30" x14ac:dyDescent="0.25">
      <c r="A4152" s="602"/>
      <c r="B4152" s="612">
        <v>5129</v>
      </c>
      <c r="C4152" s="139">
        <v>71351540</v>
      </c>
      <c r="D4152" s="140" t="s">
        <v>168</v>
      </c>
      <c r="E4152" s="15" t="s">
        <v>149</v>
      </c>
      <c r="F4152" s="15" t="s">
        <v>121</v>
      </c>
      <c r="G4152" s="16">
        <v>48953</v>
      </c>
      <c r="H4152" s="16">
        <v>48953</v>
      </c>
      <c r="I4152" s="16">
        <v>1</v>
      </c>
    </row>
    <row r="4153" spans="1:9" x14ac:dyDescent="0.25">
      <c r="A4153" s="602"/>
      <c r="B4153" s="700" t="s">
        <v>178</v>
      </c>
      <c r="C4153" s="579"/>
      <c r="D4153" s="579"/>
      <c r="E4153" s="579"/>
      <c r="F4153" s="579"/>
      <c r="G4153" s="579"/>
      <c r="H4153" s="2">
        <v>19342872</v>
      </c>
      <c r="I4153" s="2"/>
    </row>
    <row r="4154" spans="1:9" x14ac:dyDescent="0.25">
      <c r="A4154" s="602"/>
      <c r="B4154" s="544" t="s">
        <v>118</v>
      </c>
      <c r="C4154" s="544"/>
      <c r="D4154" s="544"/>
      <c r="E4154" s="544"/>
      <c r="F4154" s="544"/>
      <c r="G4154" s="544"/>
      <c r="H4154" s="72">
        <v>19342872</v>
      </c>
      <c r="I4154" s="72"/>
    </row>
    <row r="4155" spans="1:9" ht="30" x14ac:dyDescent="0.25">
      <c r="A4155" s="602"/>
      <c r="B4155" s="582">
        <v>5129</v>
      </c>
      <c r="C4155" s="257" t="s">
        <v>2476</v>
      </c>
      <c r="D4155" s="272" t="s">
        <v>543</v>
      </c>
      <c r="E4155" s="253" t="s">
        <v>126</v>
      </c>
      <c r="F4155" s="253" t="s">
        <v>121</v>
      </c>
      <c r="G4155" s="255">
        <v>18963600</v>
      </c>
      <c r="H4155" s="255">
        <v>18963600</v>
      </c>
      <c r="I4155" s="255">
        <v>1</v>
      </c>
    </row>
    <row r="4156" spans="1:9" s="95" customFormat="1" ht="30" x14ac:dyDescent="0.25">
      <c r="A4156" s="602"/>
      <c r="B4156" s="582"/>
      <c r="C4156" s="23" t="s">
        <v>5455</v>
      </c>
      <c r="D4156" s="24" t="s">
        <v>168</v>
      </c>
      <c r="E4156" s="92" t="s">
        <v>149</v>
      </c>
      <c r="F4156" s="92" t="s">
        <v>121</v>
      </c>
      <c r="G4156" s="53">
        <v>379272</v>
      </c>
      <c r="H4156" s="53">
        <v>379272</v>
      </c>
      <c r="I4156" s="53">
        <v>1</v>
      </c>
    </row>
    <row r="4157" spans="1:9" x14ac:dyDescent="0.25">
      <c r="A4157" s="602"/>
      <c r="B4157" s="579" t="s">
        <v>210</v>
      </c>
      <c r="C4157" s="579"/>
      <c r="D4157" s="579"/>
      <c r="E4157" s="579"/>
      <c r="F4157" s="579"/>
      <c r="G4157" s="579"/>
      <c r="H4157" s="2">
        <v>30000000</v>
      </c>
      <c r="I4157" s="2"/>
    </row>
    <row r="4158" spans="1:9" x14ac:dyDescent="0.25">
      <c r="A4158" s="602"/>
      <c r="B4158" s="544" t="s">
        <v>154</v>
      </c>
      <c r="C4158" s="544"/>
      <c r="D4158" s="544"/>
      <c r="E4158" s="544"/>
      <c r="F4158" s="544"/>
      <c r="G4158" s="544"/>
      <c r="H4158" s="72">
        <v>19607843</v>
      </c>
      <c r="I4158" s="72"/>
    </row>
    <row r="4159" spans="1:9" ht="45" x14ac:dyDescent="0.25">
      <c r="A4159" s="602"/>
      <c r="B4159" s="582">
        <v>4861</v>
      </c>
      <c r="C4159" s="145" t="s">
        <v>2477</v>
      </c>
      <c r="D4159" s="142" t="s">
        <v>932</v>
      </c>
      <c r="E4159" s="12" t="s">
        <v>149</v>
      </c>
      <c r="F4159" s="12" t="s">
        <v>121</v>
      </c>
      <c r="G4159" s="14">
        <v>19607843</v>
      </c>
      <c r="H4159" s="14">
        <v>19607843</v>
      </c>
      <c r="I4159" s="14">
        <v>1</v>
      </c>
    </row>
    <row r="4160" spans="1:9" x14ac:dyDescent="0.25">
      <c r="A4160" s="602"/>
      <c r="B4160" s="544" t="s">
        <v>118</v>
      </c>
      <c r="C4160" s="544"/>
      <c r="D4160" s="544"/>
      <c r="E4160" s="544"/>
      <c r="F4160" s="544"/>
      <c r="G4160" s="544"/>
      <c r="H4160" s="72">
        <v>10392157</v>
      </c>
      <c r="I4160" s="72"/>
    </row>
    <row r="4161" spans="1:9" s="8" customFormat="1" ht="30" x14ac:dyDescent="0.25">
      <c r="A4161" s="602"/>
      <c r="B4161" s="582">
        <v>4861</v>
      </c>
      <c r="C4161" s="139">
        <v>71351540</v>
      </c>
      <c r="D4161" s="140" t="s">
        <v>168</v>
      </c>
      <c r="E4161" s="15" t="s">
        <v>149</v>
      </c>
      <c r="F4161" s="15" t="s">
        <v>121</v>
      </c>
      <c r="G4161" s="16">
        <v>392157</v>
      </c>
      <c r="H4161" s="16">
        <v>392157</v>
      </c>
      <c r="I4161" s="16">
        <v>1</v>
      </c>
    </row>
    <row r="4162" spans="1:9" ht="30" x14ac:dyDescent="0.25">
      <c r="A4162" s="602"/>
      <c r="B4162" s="582"/>
      <c r="C4162" s="145" t="s">
        <v>2478</v>
      </c>
      <c r="D4162" s="142" t="s">
        <v>2479</v>
      </c>
      <c r="E4162" s="12" t="s">
        <v>149</v>
      </c>
      <c r="F4162" s="12" t="s">
        <v>121</v>
      </c>
      <c r="G4162" s="14">
        <v>10000000</v>
      </c>
      <c r="H4162" s="14">
        <v>10000000</v>
      </c>
      <c r="I4162" s="14">
        <v>1</v>
      </c>
    </row>
    <row r="4163" spans="1:9" x14ac:dyDescent="0.25">
      <c r="A4163" s="602"/>
      <c r="B4163" s="579" t="s">
        <v>5503</v>
      </c>
      <c r="C4163" s="579"/>
      <c r="D4163" s="579"/>
      <c r="E4163" s="579"/>
      <c r="F4163" s="579"/>
      <c r="G4163" s="579"/>
      <c r="H4163" s="14"/>
      <c r="I4163" s="14"/>
    </row>
    <row r="4164" spans="1:9" ht="30" x14ac:dyDescent="0.25">
      <c r="A4164" s="602"/>
      <c r="B4164" s="595">
        <v>5129</v>
      </c>
      <c r="C4164" s="145" t="s">
        <v>6485</v>
      </c>
      <c r="D4164" s="142" t="s">
        <v>4156</v>
      </c>
      <c r="E4164" s="99" t="s">
        <v>14</v>
      </c>
      <c r="F4164" s="99" t="s">
        <v>15</v>
      </c>
      <c r="G4164" s="14">
        <v>0</v>
      </c>
      <c r="H4164" s="14">
        <v>0</v>
      </c>
      <c r="I4164" s="14">
        <v>200</v>
      </c>
    </row>
    <row r="4165" spans="1:9" ht="30" x14ac:dyDescent="0.25">
      <c r="A4165" s="602"/>
      <c r="B4165" s="596"/>
      <c r="C4165" s="145" t="s">
        <v>6486</v>
      </c>
      <c r="D4165" s="142" t="s">
        <v>4156</v>
      </c>
      <c r="E4165" s="99" t="s">
        <v>14</v>
      </c>
      <c r="F4165" s="99" t="s">
        <v>15</v>
      </c>
      <c r="G4165" s="14">
        <v>0</v>
      </c>
      <c r="H4165" s="14">
        <v>0</v>
      </c>
      <c r="I4165" s="14">
        <v>200</v>
      </c>
    </row>
    <row r="4166" spans="1:9" ht="30" x14ac:dyDescent="0.25">
      <c r="A4166" s="602"/>
      <c r="B4166" s="597"/>
      <c r="C4166" s="145" t="s">
        <v>6487</v>
      </c>
      <c r="D4166" s="142" t="s">
        <v>4156</v>
      </c>
      <c r="E4166" s="99" t="s">
        <v>14</v>
      </c>
      <c r="F4166" s="99" t="s">
        <v>15</v>
      </c>
      <c r="G4166" s="14">
        <v>0</v>
      </c>
      <c r="H4166" s="14">
        <v>0</v>
      </c>
      <c r="I4166" s="14">
        <v>350</v>
      </c>
    </row>
    <row r="4167" spans="1:9" x14ac:dyDescent="0.25">
      <c r="A4167" s="602"/>
      <c r="B4167" s="579" t="s">
        <v>214</v>
      </c>
      <c r="C4167" s="579"/>
      <c r="D4167" s="579"/>
      <c r="E4167" s="579"/>
      <c r="F4167" s="579"/>
      <c r="G4167" s="579"/>
      <c r="H4167" s="2">
        <v>61734048</v>
      </c>
      <c r="I4167" s="2"/>
    </row>
    <row r="4168" spans="1:9" x14ac:dyDescent="0.25">
      <c r="A4168" s="602"/>
      <c r="B4168" s="544" t="s">
        <v>154</v>
      </c>
      <c r="C4168" s="544"/>
      <c r="D4168" s="544"/>
      <c r="E4168" s="544"/>
      <c r="F4168" s="544"/>
      <c r="G4168" s="544"/>
      <c r="H4168" s="72">
        <v>60523576</v>
      </c>
      <c r="I4168" s="72"/>
    </row>
    <row r="4169" spans="1:9" ht="30" x14ac:dyDescent="0.25">
      <c r="A4169" s="602"/>
      <c r="B4169" s="582">
        <v>4251</v>
      </c>
      <c r="C4169" s="145" t="s">
        <v>2480</v>
      </c>
      <c r="D4169" s="142" t="s">
        <v>814</v>
      </c>
      <c r="E4169" s="12" t="s">
        <v>149</v>
      </c>
      <c r="F4169" s="12" t="s">
        <v>121</v>
      </c>
      <c r="G4169" s="14">
        <v>60523576</v>
      </c>
      <c r="H4169" s="14">
        <v>60523576</v>
      </c>
      <c r="I4169" s="14">
        <v>1</v>
      </c>
    </row>
    <row r="4170" spans="1:9" x14ac:dyDescent="0.25">
      <c r="A4170" s="602"/>
      <c r="B4170" s="544" t="s">
        <v>118</v>
      </c>
      <c r="C4170" s="544"/>
      <c r="D4170" s="544"/>
      <c r="E4170" s="544"/>
      <c r="F4170" s="544"/>
      <c r="G4170" s="544"/>
      <c r="H4170" s="72">
        <v>1210472</v>
      </c>
      <c r="I4170" s="72"/>
    </row>
    <row r="4171" spans="1:9" s="8" customFormat="1" ht="30" x14ac:dyDescent="0.25">
      <c r="A4171" s="602"/>
      <c r="B4171" s="612">
        <v>4251</v>
      </c>
      <c r="C4171" s="139">
        <v>71351540</v>
      </c>
      <c r="D4171" s="140" t="s">
        <v>168</v>
      </c>
      <c r="E4171" s="15" t="s">
        <v>149</v>
      </c>
      <c r="F4171" s="15" t="s">
        <v>121</v>
      </c>
      <c r="G4171" s="16">
        <v>1210472</v>
      </c>
      <c r="H4171" s="16">
        <v>1210472</v>
      </c>
      <c r="I4171" s="16">
        <v>1</v>
      </c>
    </row>
    <row r="4172" spans="1:9" x14ac:dyDescent="0.25">
      <c r="A4172" s="602"/>
      <c r="B4172" s="579" t="s">
        <v>217</v>
      </c>
      <c r="C4172" s="579"/>
      <c r="D4172" s="579"/>
      <c r="E4172" s="579"/>
      <c r="F4172" s="579"/>
      <c r="G4172" s="579"/>
      <c r="H4172" s="2">
        <v>108344772.90000001</v>
      </c>
      <c r="I4172" s="2"/>
    </row>
    <row r="4173" spans="1:9" x14ac:dyDescent="0.25">
      <c r="A4173" s="602"/>
      <c r="B4173" s="544" t="s">
        <v>11</v>
      </c>
      <c r="C4173" s="544"/>
      <c r="D4173" s="544"/>
      <c r="E4173" s="544"/>
      <c r="F4173" s="544"/>
      <c r="G4173" s="544"/>
      <c r="H4173" s="72">
        <v>40196115</v>
      </c>
      <c r="I4173" s="72"/>
    </row>
    <row r="4174" spans="1:9" x14ac:dyDescent="0.25">
      <c r="A4174" s="602"/>
      <c r="B4174" s="582">
        <v>4269</v>
      </c>
      <c r="C4174" s="145" t="s">
        <v>2481</v>
      </c>
      <c r="D4174" s="142" t="s">
        <v>2482</v>
      </c>
      <c r="E4174" s="12" t="s">
        <v>14</v>
      </c>
      <c r="F4174" s="12" t="s">
        <v>470</v>
      </c>
      <c r="G4174" s="14">
        <v>5130</v>
      </c>
      <c r="H4174" s="14">
        <v>40196115</v>
      </c>
      <c r="I4174" s="14">
        <v>7835.5</v>
      </c>
    </row>
    <row r="4175" spans="1:9" x14ac:dyDescent="0.25">
      <c r="A4175" s="602"/>
      <c r="B4175" s="544" t="s">
        <v>154</v>
      </c>
      <c r="C4175" s="544"/>
      <c r="D4175" s="544"/>
      <c r="E4175" s="544"/>
      <c r="F4175" s="544"/>
      <c r="G4175" s="544"/>
      <c r="H4175" s="72">
        <v>66421695.700000003</v>
      </c>
      <c r="I4175" s="72"/>
    </row>
    <row r="4176" spans="1:9" ht="60" x14ac:dyDescent="0.25">
      <c r="A4176" s="602"/>
      <c r="B4176" s="582">
        <v>5113</v>
      </c>
      <c r="C4176" s="145" t="s">
        <v>2483</v>
      </c>
      <c r="D4176" s="142" t="s">
        <v>2484</v>
      </c>
      <c r="E4176" s="12" t="s">
        <v>149</v>
      </c>
      <c r="F4176" s="12" t="s">
        <v>121</v>
      </c>
      <c r="G4176" s="14">
        <v>42805355</v>
      </c>
      <c r="H4176" s="14">
        <v>42805355</v>
      </c>
      <c r="I4176" s="14">
        <v>1</v>
      </c>
    </row>
    <row r="4177" spans="1:9" ht="60" x14ac:dyDescent="0.25">
      <c r="A4177" s="602"/>
      <c r="B4177" s="582"/>
      <c r="C4177" s="145" t="s">
        <v>2485</v>
      </c>
      <c r="D4177" s="142" t="s">
        <v>2486</v>
      </c>
      <c r="E4177" s="12" t="s">
        <v>149</v>
      </c>
      <c r="F4177" s="12" t="s">
        <v>121</v>
      </c>
      <c r="G4177" s="14">
        <v>23616340.699999999</v>
      </c>
      <c r="H4177" s="14">
        <v>23616340.699999999</v>
      </c>
      <c r="I4177" s="14">
        <v>1</v>
      </c>
    </row>
    <row r="4178" spans="1:9" x14ac:dyDescent="0.25">
      <c r="A4178" s="602"/>
      <c r="B4178" s="544" t="s">
        <v>118</v>
      </c>
      <c r="C4178" s="544"/>
      <c r="D4178" s="544"/>
      <c r="E4178" s="544"/>
      <c r="F4178" s="544"/>
      <c r="G4178" s="544"/>
      <c r="H4178" s="72">
        <v>1726962.2000000002</v>
      </c>
      <c r="I4178" s="72"/>
    </row>
    <row r="4179" spans="1:9" s="8" customFormat="1" ht="60" x14ac:dyDescent="0.25">
      <c r="A4179" s="602"/>
      <c r="B4179" s="582">
        <v>5113</v>
      </c>
      <c r="C4179" s="139">
        <v>71351540</v>
      </c>
      <c r="D4179" s="140" t="s">
        <v>2487</v>
      </c>
      <c r="E4179" s="15" t="s">
        <v>149</v>
      </c>
      <c r="F4179" s="15" t="s">
        <v>121</v>
      </c>
      <c r="G4179" s="16">
        <v>856107.1</v>
      </c>
      <c r="H4179" s="16">
        <v>856107.1</v>
      </c>
      <c r="I4179" s="16">
        <v>1</v>
      </c>
    </row>
    <row r="4180" spans="1:9" s="8" customFormat="1" ht="60" x14ac:dyDescent="0.25">
      <c r="A4180" s="602"/>
      <c r="B4180" s="582"/>
      <c r="C4180" s="139">
        <v>71351540</v>
      </c>
      <c r="D4180" s="140" t="s">
        <v>2488</v>
      </c>
      <c r="E4180" s="15" t="s">
        <v>149</v>
      </c>
      <c r="F4180" s="15" t="s">
        <v>121</v>
      </c>
      <c r="G4180" s="16">
        <v>472327</v>
      </c>
      <c r="H4180" s="16">
        <v>472327</v>
      </c>
      <c r="I4180" s="16">
        <v>1</v>
      </c>
    </row>
    <row r="4181" spans="1:9" ht="60" x14ac:dyDescent="0.25">
      <c r="A4181" s="602"/>
      <c r="B4181" s="582"/>
      <c r="C4181" s="145" t="s">
        <v>2489</v>
      </c>
      <c r="D4181" s="142" t="s">
        <v>2490</v>
      </c>
      <c r="E4181" s="12" t="s">
        <v>120</v>
      </c>
      <c r="F4181" s="12" t="s">
        <v>121</v>
      </c>
      <c r="G4181" s="14">
        <v>256832.1</v>
      </c>
      <c r="H4181" s="14">
        <v>256832.1</v>
      </c>
      <c r="I4181" s="14">
        <v>1</v>
      </c>
    </row>
    <row r="4182" spans="1:9" ht="60" x14ac:dyDescent="0.25">
      <c r="A4182" s="602"/>
      <c r="B4182" s="582"/>
      <c r="C4182" s="145" t="s">
        <v>2491</v>
      </c>
      <c r="D4182" s="142" t="s">
        <v>2492</v>
      </c>
      <c r="E4182" s="12" t="s">
        <v>120</v>
      </c>
      <c r="F4182" s="12" t="s">
        <v>121</v>
      </c>
      <c r="G4182" s="14">
        <v>141696</v>
      </c>
      <c r="H4182" s="14">
        <v>141696</v>
      </c>
      <c r="I4182" s="14">
        <v>1</v>
      </c>
    </row>
    <row r="4183" spans="1:9" x14ac:dyDescent="0.25">
      <c r="A4183" s="602"/>
      <c r="B4183" s="579" t="s">
        <v>228</v>
      </c>
      <c r="C4183" s="579"/>
      <c r="D4183" s="579"/>
      <c r="E4183" s="579"/>
      <c r="F4183" s="579"/>
      <c r="G4183" s="579"/>
      <c r="H4183" s="2">
        <v>119869996</v>
      </c>
      <c r="I4183" s="2"/>
    </row>
    <row r="4184" spans="1:9" x14ac:dyDescent="0.25">
      <c r="A4184" s="602"/>
      <c r="B4184" s="544" t="s">
        <v>11</v>
      </c>
      <c r="C4184" s="544"/>
      <c r="D4184" s="544"/>
      <c r="E4184" s="544"/>
      <c r="F4184" s="544"/>
      <c r="G4184" s="544"/>
      <c r="H4184" s="72">
        <v>7264800</v>
      </c>
      <c r="I4184" s="72"/>
    </row>
    <row r="4185" spans="1:9" ht="30" x14ac:dyDescent="0.25">
      <c r="A4185" s="602"/>
      <c r="B4185" s="582">
        <v>5129</v>
      </c>
      <c r="C4185" s="145" t="s">
        <v>2493</v>
      </c>
      <c r="D4185" s="142" t="s">
        <v>584</v>
      </c>
      <c r="E4185" s="12" t="s">
        <v>149</v>
      </c>
      <c r="F4185" s="12" t="s">
        <v>15</v>
      </c>
      <c r="G4185" s="14">
        <v>286800</v>
      </c>
      <c r="H4185" s="14">
        <v>860400</v>
      </c>
      <c r="I4185" s="14">
        <v>3</v>
      </c>
    </row>
    <row r="4186" spans="1:9" ht="30" x14ac:dyDescent="0.25">
      <c r="A4186" s="602"/>
      <c r="B4186" s="582"/>
      <c r="C4186" s="145" t="s">
        <v>2494</v>
      </c>
      <c r="D4186" s="142" t="s">
        <v>2495</v>
      </c>
      <c r="E4186" s="12" t="s">
        <v>149</v>
      </c>
      <c r="F4186" s="12" t="s">
        <v>15</v>
      </c>
      <c r="G4186" s="14">
        <v>523200</v>
      </c>
      <c r="H4186" s="14">
        <v>1569600</v>
      </c>
      <c r="I4186" s="14">
        <v>3</v>
      </c>
    </row>
    <row r="4187" spans="1:9" ht="30" x14ac:dyDescent="0.25">
      <c r="A4187" s="602"/>
      <c r="B4187" s="582"/>
      <c r="C4187" s="145" t="s">
        <v>2496</v>
      </c>
      <c r="D4187" s="142" t="s">
        <v>2497</v>
      </c>
      <c r="E4187" s="12" t="s">
        <v>149</v>
      </c>
      <c r="F4187" s="12" t="s">
        <v>15</v>
      </c>
      <c r="G4187" s="14">
        <v>561600</v>
      </c>
      <c r="H4187" s="14">
        <v>1684800</v>
      </c>
      <c r="I4187" s="14">
        <v>3</v>
      </c>
    </row>
    <row r="4188" spans="1:9" x14ac:dyDescent="0.25">
      <c r="A4188" s="602"/>
      <c r="B4188" s="582"/>
      <c r="C4188" s="145" t="s">
        <v>2498</v>
      </c>
      <c r="D4188" s="142" t="s">
        <v>586</v>
      </c>
      <c r="E4188" s="12" t="s">
        <v>149</v>
      </c>
      <c r="F4188" s="12" t="s">
        <v>15</v>
      </c>
      <c r="G4188" s="14">
        <v>63000</v>
      </c>
      <c r="H4188" s="14">
        <v>3150000</v>
      </c>
      <c r="I4188" s="14">
        <v>50</v>
      </c>
    </row>
    <row r="4189" spans="1:9" x14ac:dyDescent="0.25">
      <c r="A4189" s="602"/>
      <c r="B4189" s="544" t="s">
        <v>154</v>
      </c>
      <c r="C4189" s="544"/>
      <c r="D4189" s="544"/>
      <c r="E4189" s="544"/>
      <c r="F4189" s="544"/>
      <c r="G4189" s="544"/>
      <c r="H4189" s="72">
        <v>109912831</v>
      </c>
      <c r="I4189" s="72"/>
    </row>
    <row r="4190" spans="1:9" ht="45" x14ac:dyDescent="0.25">
      <c r="A4190" s="602"/>
      <c r="B4190" s="582">
        <v>4251</v>
      </c>
      <c r="C4190" s="145" t="s">
        <v>2499</v>
      </c>
      <c r="D4190" s="142" t="s">
        <v>2500</v>
      </c>
      <c r="E4190" s="12" t="s">
        <v>149</v>
      </c>
      <c r="F4190" s="12" t="s">
        <v>121</v>
      </c>
      <c r="G4190" s="14">
        <v>9803923</v>
      </c>
      <c r="H4190" s="14">
        <v>9803923</v>
      </c>
      <c r="I4190" s="14">
        <v>1</v>
      </c>
    </row>
    <row r="4191" spans="1:9" ht="60" x14ac:dyDescent="0.25">
      <c r="A4191" s="602"/>
      <c r="B4191" s="582">
        <v>5113</v>
      </c>
      <c r="C4191" s="145" t="s">
        <v>2501</v>
      </c>
      <c r="D4191" s="142" t="s">
        <v>2502</v>
      </c>
      <c r="E4191" s="12" t="s">
        <v>149</v>
      </c>
      <c r="F4191" s="12" t="s">
        <v>121</v>
      </c>
      <c r="G4191" s="14">
        <v>26616051</v>
      </c>
      <c r="H4191" s="14">
        <v>26616051</v>
      </c>
      <c r="I4191" s="14">
        <v>1</v>
      </c>
    </row>
    <row r="4192" spans="1:9" ht="75" x14ac:dyDescent="0.25">
      <c r="A4192" s="602"/>
      <c r="B4192" s="582"/>
      <c r="C4192" s="145" t="s">
        <v>2503</v>
      </c>
      <c r="D4192" s="142" t="s">
        <v>2504</v>
      </c>
      <c r="E4192" s="12" t="s">
        <v>149</v>
      </c>
      <c r="F4192" s="12" t="s">
        <v>121</v>
      </c>
      <c r="G4192" s="14">
        <v>9887299</v>
      </c>
      <c r="H4192" s="14">
        <v>9887299</v>
      </c>
      <c r="I4192" s="14">
        <v>1</v>
      </c>
    </row>
    <row r="4193" spans="1:9" ht="75" x14ac:dyDescent="0.25">
      <c r="A4193" s="602"/>
      <c r="B4193" s="582"/>
      <c r="C4193" s="145" t="s">
        <v>2505</v>
      </c>
      <c r="D4193" s="142" t="s">
        <v>2506</v>
      </c>
      <c r="E4193" s="12" t="s">
        <v>149</v>
      </c>
      <c r="F4193" s="12" t="s">
        <v>121</v>
      </c>
      <c r="G4193" s="14">
        <v>51906339</v>
      </c>
      <c r="H4193" s="14">
        <v>51906339</v>
      </c>
      <c r="I4193" s="14">
        <v>1</v>
      </c>
    </row>
    <row r="4194" spans="1:9" ht="75" x14ac:dyDescent="0.25">
      <c r="A4194" s="602"/>
      <c r="B4194" s="582"/>
      <c r="C4194" s="145" t="s">
        <v>2507</v>
      </c>
      <c r="D4194" s="142" t="s">
        <v>2508</v>
      </c>
      <c r="E4194" s="12" t="s">
        <v>149</v>
      </c>
      <c r="F4194" s="12" t="s">
        <v>121</v>
      </c>
      <c r="G4194" s="14">
        <v>124277</v>
      </c>
      <c r="H4194" s="14">
        <v>124277</v>
      </c>
      <c r="I4194" s="14">
        <v>1</v>
      </c>
    </row>
    <row r="4195" spans="1:9" ht="75" x14ac:dyDescent="0.25">
      <c r="A4195" s="602"/>
      <c r="B4195" s="582"/>
      <c r="C4195" s="145" t="s">
        <v>2509</v>
      </c>
      <c r="D4195" s="142" t="s">
        <v>2510</v>
      </c>
      <c r="E4195" s="12" t="s">
        <v>149</v>
      </c>
      <c r="F4195" s="12" t="s">
        <v>121</v>
      </c>
      <c r="G4195" s="14">
        <v>1655820</v>
      </c>
      <c r="H4195" s="14">
        <v>1655820</v>
      </c>
      <c r="I4195" s="14">
        <v>1</v>
      </c>
    </row>
    <row r="4196" spans="1:9" ht="75" x14ac:dyDescent="0.25">
      <c r="A4196" s="602"/>
      <c r="B4196" s="582"/>
      <c r="C4196" s="145" t="s">
        <v>2511</v>
      </c>
      <c r="D4196" s="142" t="s">
        <v>2512</v>
      </c>
      <c r="E4196" s="12" t="s">
        <v>149</v>
      </c>
      <c r="F4196" s="12" t="s">
        <v>121</v>
      </c>
      <c r="G4196" s="14">
        <v>4610037</v>
      </c>
      <c r="H4196" s="14">
        <v>4610037</v>
      </c>
      <c r="I4196" s="14">
        <v>1</v>
      </c>
    </row>
    <row r="4197" spans="1:9" ht="75" x14ac:dyDescent="0.25">
      <c r="A4197" s="602"/>
      <c r="B4197" s="582"/>
      <c r="C4197" s="145" t="s">
        <v>2513</v>
      </c>
      <c r="D4197" s="142" t="s">
        <v>2514</v>
      </c>
      <c r="E4197" s="12" t="s">
        <v>149</v>
      </c>
      <c r="F4197" s="12" t="s">
        <v>121</v>
      </c>
      <c r="G4197" s="14">
        <v>2390270</v>
      </c>
      <c r="H4197" s="14">
        <v>2390270</v>
      </c>
      <c r="I4197" s="14">
        <v>1</v>
      </c>
    </row>
    <row r="4198" spans="1:9" ht="30" x14ac:dyDescent="0.25">
      <c r="A4198" s="602"/>
      <c r="B4198" s="582"/>
      <c r="C4198" s="145" t="s">
        <v>6832</v>
      </c>
      <c r="D4198" s="145" t="s">
        <v>5450</v>
      </c>
      <c r="E4198" s="145" t="s">
        <v>172</v>
      </c>
      <c r="F4198" s="499" t="s">
        <v>121</v>
      </c>
      <c r="G4198" s="403">
        <v>2486</v>
      </c>
      <c r="H4198" s="403">
        <v>2486</v>
      </c>
      <c r="I4198" s="14">
        <v>1</v>
      </c>
    </row>
    <row r="4199" spans="1:9" ht="60" x14ac:dyDescent="0.25">
      <c r="A4199" s="602"/>
      <c r="B4199" s="582"/>
      <c r="C4199" s="145" t="s">
        <v>2515</v>
      </c>
      <c r="D4199" s="142" t="s">
        <v>2516</v>
      </c>
      <c r="E4199" s="12" t="s">
        <v>149</v>
      </c>
      <c r="F4199" s="12" t="s">
        <v>121</v>
      </c>
      <c r="G4199" s="14">
        <v>544992</v>
      </c>
      <c r="H4199" s="14">
        <v>544992</v>
      </c>
      <c r="I4199" s="14">
        <v>1</v>
      </c>
    </row>
    <row r="4200" spans="1:9" ht="75" x14ac:dyDescent="0.25">
      <c r="A4200" s="602"/>
      <c r="B4200" s="582"/>
      <c r="C4200" s="145" t="s">
        <v>2517</v>
      </c>
      <c r="D4200" s="142" t="s">
        <v>2518</v>
      </c>
      <c r="E4200" s="12" t="s">
        <v>149</v>
      </c>
      <c r="F4200" s="12" t="s">
        <v>121</v>
      </c>
      <c r="G4200" s="14">
        <v>2373823</v>
      </c>
      <c r="H4200" s="14">
        <v>2373823</v>
      </c>
      <c r="I4200" s="14">
        <v>1</v>
      </c>
    </row>
    <row r="4201" spans="1:9" x14ac:dyDescent="0.25">
      <c r="A4201" s="602"/>
      <c r="B4201" s="544" t="s">
        <v>118</v>
      </c>
      <c r="C4201" s="544"/>
      <c r="D4201" s="544"/>
      <c r="E4201" s="544"/>
      <c r="F4201" s="544"/>
      <c r="G4201" s="544"/>
      <c r="H4201" s="72">
        <v>2692365</v>
      </c>
      <c r="I4201" s="72"/>
    </row>
    <row r="4202" spans="1:9" s="8" customFormat="1" ht="45" x14ac:dyDescent="0.25">
      <c r="A4202" s="602"/>
      <c r="B4202" s="612">
        <v>4251</v>
      </c>
      <c r="C4202" s="139">
        <v>71351540</v>
      </c>
      <c r="D4202" s="140" t="s">
        <v>2519</v>
      </c>
      <c r="E4202" s="15" t="s">
        <v>149</v>
      </c>
      <c r="F4202" s="15" t="s">
        <v>121</v>
      </c>
      <c r="G4202" s="16">
        <v>196013</v>
      </c>
      <c r="H4202" s="16">
        <v>196013</v>
      </c>
      <c r="I4202" s="16">
        <v>1</v>
      </c>
    </row>
    <row r="4203" spans="1:9" s="8" customFormat="1" ht="60" x14ac:dyDescent="0.25">
      <c r="A4203" s="602"/>
      <c r="B4203" s="582">
        <v>5113</v>
      </c>
      <c r="C4203" s="139">
        <v>71351540</v>
      </c>
      <c r="D4203" s="140" t="s">
        <v>2520</v>
      </c>
      <c r="E4203" s="15" t="s">
        <v>149</v>
      </c>
      <c r="F4203" s="15" t="s">
        <v>121</v>
      </c>
      <c r="G4203" s="16">
        <v>505585</v>
      </c>
      <c r="H4203" s="16">
        <v>505585</v>
      </c>
      <c r="I4203" s="16">
        <v>1</v>
      </c>
    </row>
    <row r="4204" spans="1:9" s="8" customFormat="1" ht="75" x14ac:dyDescent="0.25">
      <c r="A4204" s="602"/>
      <c r="B4204" s="582"/>
      <c r="C4204" s="139">
        <v>71351540</v>
      </c>
      <c r="D4204" s="140" t="s">
        <v>2521</v>
      </c>
      <c r="E4204" s="15" t="s">
        <v>149</v>
      </c>
      <c r="F4204" s="15" t="s">
        <v>121</v>
      </c>
      <c r="G4204" s="16">
        <v>153662</v>
      </c>
      <c r="H4204" s="16">
        <v>153662</v>
      </c>
      <c r="I4204" s="16">
        <v>1</v>
      </c>
    </row>
    <row r="4205" spans="1:9" s="8" customFormat="1" ht="75" x14ac:dyDescent="0.25">
      <c r="A4205" s="602"/>
      <c r="B4205" s="582"/>
      <c r="C4205" s="139">
        <v>71351540</v>
      </c>
      <c r="D4205" s="140" t="s">
        <v>2522</v>
      </c>
      <c r="E4205" s="15" t="s">
        <v>149</v>
      </c>
      <c r="F4205" s="15" t="s">
        <v>121</v>
      </c>
      <c r="G4205" s="16">
        <v>1027062</v>
      </c>
      <c r="H4205" s="16">
        <v>1027062</v>
      </c>
      <c r="I4205" s="16">
        <v>1</v>
      </c>
    </row>
    <row r="4206" spans="1:9" s="8" customFormat="1" ht="75" x14ac:dyDescent="0.25">
      <c r="A4206" s="602"/>
      <c r="B4206" s="582"/>
      <c r="C4206" s="139">
        <v>71351540</v>
      </c>
      <c r="D4206" s="140" t="s">
        <v>2523</v>
      </c>
      <c r="E4206" s="15" t="s">
        <v>149</v>
      </c>
      <c r="F4206" s="15" t="s">
        <v>121</v>
      </c>
      <c r="G4206" s="16">
        <v>2486</v>
      </c>
      <c r="H4206" s="16">
        <v>2486</v>
      </c>
      <c r="I4206" s="16">
        <v>1</v>
      </c>
    </row>
    <row r="4207" spans="1:9" s="8" customFormat="1" ht="75" x14ac:dyDescent="0.25">
      <c r="A4207" s="602"/>
      <c r="B4207" s="582"/>
      <c r="C4207" s="139">
        <v>71351540</v>
      </c>
      <c r="D4207" s="140" t="s">
        <v>2524</v>
      </c>
      <c r="E4207" s="15" t="s">
        <v>149</v>
      </c>
      <c r="F4207" s="15" t="s">
        <v>121</v>
      </c>
      <c r="G4207" s="16">
        <v>33116</v>
      </c>
      <c r="H4207" s="16">
        <v>33116</v>
      </c>
      <c r="I4207" s="16">
        <v>1</v>
      </c>
    </row>
    <row r="4208" spans="1:9" s="8" customFormat="1" ht="75" x14ac:dyDescent="0.25">
      <c r="A4208" s="602"/>
      <c r="B4208" s="582"/>
      <c r="C4208" s="139">
        <v>71351540</v>
      </c>
      <c r="D4208" s="140" t="s">
        <v>2525</v>
      </c>
      <c r="E4208" s="15" t="s">
        <v>149</v>
      </c>
      <c r="F4208" s="15" t="s">
        <v>121</v>
      </c>
      <c r="G4208" s="16">
        <v>92200</v>
      </c>
      <c r="H4208" s="16">
        <v>92200</v>
      </c>
      <c r="I4208" s="16">
        <v>1</v>
      </c>
    </row>
    <row r="4209" spans="1:9" s="8" customFormat="1" ht="75" x14ac:dyDescent="0.25">
      <c r="A4209" s="602"/>
      <c r="B4209" s="582"/>
      <c r="C4209" s="139">
        <v>71351540</v>
      </c>
      <c r="D4209" s="140" t="s">
        <v>2526</v>
      </c>
      <c r="E4209" s="15" t="s">
        <v>149</v>
      </c>
      <c r="F4209" s="15" t="s">
        <v>121</v>
      </c>
      <c r="G4209" s="16">
        <v>47805</v>
      </c>
      <c r="H4209" s="16">
        <v>47805</v>
      </c>
      <c r="I4209" s="16">
        <v>1</v>
      </c>
    </row>
    <row r="4210" spans="1:9" s="8" customFormat="1" ht="75" x14ac:dyDescent="0.25">
      <c r="A4210" s="602"/>
      <c r="B4210" s="582"/>
      <c r="C4210" s="139">
        <v>71351540</v>
      </c>
      <c r="D4210" s="140" t="s">
        <v>2527</v>
      </c>
      <c r="E4210" s="15" t="s">
        <v>149</v>
      </c>
      <c r="F4210" s="15" t="s">
        <v>121</v>
      </c>
      <c r="G4210" s="16">
        <v>10900</v>
      </c>
      <c r="H4210" s="16">
        <v>10900</v>
      </c>
      <c r="I4210" s="16">
        <v>1</v>
      </c>
    </row>
    <row r="4211" spans="1:9" s="8" customFormat="1" ht="75" x14ac:dyDescent="0.25">
      <c r="A4211" s="602"/>
      <c r="B4211" s="582"/>
      <c r="C4211" s="139">
        <v>71351540</v>
      </c>
      <c r="D4211" s="140" t="s">
        <v>2528</v>
      </c>
      <c r="E4211" s="15" t="s">
        <v>149</v>
      </c>
      <c r="F4211" s="15" t="s">
        <v>121</v>
      </c>
      <c r="G4211" s="16">
        <v>47476</v>
      </c>
      <c r="H4211" s="16">
        <v>47476</v>
      </c>
      <c r="I4211" s="16">
        <v>1</v>
      </c>
    </row>
    <row r="4212" spans="1:9" ht="60" x14ac:dyDescent="0.25">
      <c r="A4212" s="602"/>
      <c r="B4212" s="582"/>
      <c r="C4212" s="145" t="s">
        <v>2529</v>
      </c>
      <c r="D4212" s="142" t="s">
        <v>2530</v>
      </c>
      <c r="E4212" s="12" t="s">
        <v>120</v>
      </c>
      <c r="F4212" s="12" t="s">
        <v>121</v>
      </c>
      <c r="G4212" s="14">
        <v>151676</v>
      </c>
      <c r="H4212" s="14">
        <v>151676</v>
      </c>
      <c r="I4212" s="14">
        <v>1</v>
      </c>
    </row>
    <row r="4213" spans="1:9" ht="75" x14ac:dyDescent="0.25">
      <c r="A4213" s="602"/>
      <c r="B4213" s="582"/>
      <c r="C4213" s="145" t="s">
        <v>2531</v>
      </c>
      <c r="D4213" s="142" t="s">
        <v>2532</v>
      </c>
      <c r="E4213" s="12" t="s">
        <v>120</v>
      </c>
      <c r="F4213" s="12" t="s">
        <v>121</v>
      </c>
      <c r="G4213" s="14">
        <v>46069</v>
      </c>
      <c r="H4213" s="14">
        <v>46069</v>
      </c>
      <c r="I4213" s="14">
        <v>1</v>
      </c>
    </row>
    <row r="4214" spans="1:9" ht="75" x14ac:dyDescent="0.25">
      <c r="A4214" s="602"/>
      <c r="B4214" s="582"/>
      <c r="C4214" s="145" t="s">
        <v>2533</v>
      </c>
      <c r="D4214" s="142" t="s">
        <v>2534</v>
      </c>
      <c r="E4214" s="12" t="s">
        <v>120</v>
      </c>
      <c r="F4214" s="12" t="s">
        <v>121</v>
      </c>
      <c r="G4214" s="14">
        <v>308119</v>
      </c>
      <c r="H4214" s="14">
        <v>308119</v>
      </c>
      <c r="I4214" s="14">
        <v>1</v>
      </c>
    </row>
    <row r="4215" spans="1:9" ht="75" x14ac:dyDescent="0.25">
      <c r="A4215" s="602"/>
      <c r="B4215" s="582"/>
      <c r="C4215" s="145" t="s">
        <v>2535</v>
      </c>
      <c r="D4215" s="142" t="s">
        <v>2536</v>
      </c>
      <c r="E4215" s="12" t="s">
        <v>120</v>
      </c>
      <c r="F4215" s="12" t="s">
        <v>121</v>
      </c>
      <c r="G4215" s="14">
        <v>746</v>
      </c>
      <c r="H4215" s="14">
        <v>746</v>
      </c>
      <c r="I4215" s="14">
        <v>1</v>
      </c>
    </row>
    <row r="4216" spans="1:9" ht="75" x14ac:dyDescent="0.25">
      <c r="A4216" s="602"/>
      <c r="B4216" s="582"/>
      <c r="C4216" s="145" t="s">
        <v>2537</v>
      </c>
      <c r="D4216" s="142" t="s">
        <v>2538</v>
      </c>
      <c r="E4216" s="12" t="s">
        <v>120</v>
      </c>
      <c r="F4216" s="12" t="s">
        <v>121</v>
      </c>
      <c r="G4216" s="14">
        <v>9935</v>
      </c>
      <c r="H4216" s="14">
        <v>9935</v>
      </c>
      <c r="I4216" s="14">
        <v>1</v>
      </c>
    </row>
    <row r="4217" spans="1:9" ht="75" x14ac:dyDescent="0.25">
      <c r="A4217" s="602"/>
      <c r="B4217" s="582"/>
      <c r="C4217" s="145" t="s">
        <v>2539</v>
      </c>
      <c r="D4217" s="142" t="s">
        <v>2540</v>
      </c>
      <c r="E4217" s="12" t="s">
        <v>120</v>
      </c>
      <c r="F4217" s="12" t="s">
        <v>121</v>
      </c>
      <c r="G4217" s="14">
        <v>27660</v>
      </c>
      <c r="H4217" s="14">
        <v>27660</v>
      </c>
      <c r="I4217" s="14">
        <v>1</v>
      </c>
    </row>
    <row r="4218" spans="1:9" ht="75" x14ac:dyDescent="0.25">
      <c r="A4218" s="602"/>
      <c r="B4218" s="582"/>
      <c r="C4218" s="145" t="s">
        <v>2541</v>
      </c>
      <c r="D4218" s="142" t="s">
        <v>2542</v>
      </c>
      <c r="E4218" s="12" t="s">
        <v>120</v>
      </c>
      <c r="F4218" s="12" t="s">
        <v>121</v>
      </c>
      <c r="G4218" s="14">
        <v>14342</v>
      </c>
      <c r="H4218" s="14">
        <v>14342</v>
      </c>
      <c r="I4218" s="14">
        <v>1</v>
      </c>
    </row>
    <row r="4219" spans="1:9" ht="75" x14ac:dyDescent="0.25">
      <c r="A4219" s="602"/>
      <c r="B4219" s="582"/>
      <c r="C4219" s="145" t="s">
        <v>2543</v>
      </c>
      <c r="D4219" s="142" t="s">
        <v>2544</v>
      </c>
      <c r="E4219" s="12" t="s">
        <v>120</v>
      </c>
      <c r="F4219" s="12" t="s">
        <v>121</v>
      </c>
      <c r="G4219" s="14">
        <v>3270</v>
      </c>
      <c r="H4219" s="14">
        <v>3270</v>
      </c>
      <c r="I4219" s="14">
        <v>1</v>
      </c>
    </row>
    <row r="4220" spans="1:9" ht="75" x14ac:dyDescent="0.25">
      <c r="A4220" s="602"/>
      <c r="B4220" s="582"/>
      <c r="C4220" s="145" t="s">
        <v>2545</v>
      </c>
      <c r="D4220" s="142" t="s">
        <v>2546</v>
      </c>
      <c r="E4220" s="12" t="s">
        <v>120</v>
      </c>
      <c r="F4220" s="12" t="s">
        <v>121</v>
      </c>
      <c r="G4220" s="14">
        <v>14243</v>
      </c>
      <c r="H4220" s="14">
        <v>14243</v>
      </c>
      <c r="I4220" s="14">
        <v>1</v>
      </c>
    </row>
    <row r="4221" spans="1:9" x14ac:dyDescent="0.25">
      <c r="A4221" s="602"/>
      <c r="B4221" s="579" t="s">
        <v>258</v>
      </c>
      <c r="C4221" s="579"/>
      <c r="D4221" s="579"/>
      <c r="E4221" s="579"/>
      <c r="F4221" s="579"/>
      <c r="G4221" s="579"/>
      <c r="H4221" s="2">
        <v>60499043</v>
      </c>
      <c r="I4221" s="2"/>
    </row>
    <row r="4222" spans="1:9" x14ac:dyDescent="0.25">
      <c r="A4222" s="602"/>
      <c r="B4222" s="544" t="s">
        <v>154</v>
      </c>
      <c r="C4222" s="544"/>
      <c r="D4222" s="544"/>
      <c r="E4222" s="544"/>
      <c r="F4222" s="544"/>
      <c r="G4222" s="544"/>
      <c r="H4222" s="72">
        <v>59312787</v>
      </c>
      <c r="I4222" s="72"/>
    </row>
    <row r="4223" spans="1:9" ht="30" x14ac:dyDescent="0.25">
      <c r="A4223" s="602"/>
      <c r="B4223" s="582">
        <v>4251</v>
      </c>
      <c r="C4223" s="145" t="s">
        <v>2547</v>
      </c>
      <c r="D4223" s="142" t="s">
        <v>260</v>
      </c>
      <c r="E4223" s="12" t="s">
        <v>149</v>
      </c>
      <c r="F4223" s="12" t="s">
        <v>121</v>
      </c>
      <c r="G4223" s="14">
        <v>59312787</v>
      </c>
      <c r="H4223" s="14">
        <v>59312787</v>
      </c>
      <c r="I4223" s="14">
        <v>1</v>
      </c>
    </row>
    <row r="4224" spans="1:9" x14ac:dyDescent="0.25">
      <c r="A4224" s="602"/>
      <c r="B4224" s="544" t="s">
        <v>118</v>
      </c>
      <c r="C4224" s="544"/>
      <c r="D4224" s="544"/>
      <c r="E4224" s="544"/>
      <c r="F4224" s="544"/>
      <c r="G4224" s="544"/>
      <c r="H4224" s="72">
        <v>1186256</v>
      </c>
      <c r="I4224" s="72"/>
    </row>
    <row r="4225" spans="1:9" s="8" customFormat="1" ht="30" x14ac:dyDescent="0.25">
      <c r="A4225" s="602"/>
      <c r="B4225" s="612">
        <v>4251</v>
      </c>
      <c r="C4225" s="139">
        <v>71351540</v>
      </c>
      <c r="D4225" s="140" t="s">
        <v>168</v>
      </c>
      <c r="E4225" s="15" t="s">
        <v>149</v>
      </c>
      <c r="F4225" s="15" t="s">
        <v>121</v>
      </c>
      <c r="G4225" s="16">
        <v>1186256</v>
      </c>
      <c r="H4225" s="16">
        <v>1186256</v>
      </c>
      <c r="I4225" s="16">
        <v>1</v>
      </c>
    </row>
    <row r="4226" spans="1:9" x14ac:dyDescent="0.25">
      <c r="A4226" s="602"/>
      <c r="B4226" s="579" t="s">
        <v>261</v>
      </c>
      <c r="C4226" s="579"/>
      <c r="D4226" s="579"/>
      <c r="E4226" s="579"/>
      <c r="F4226" s="579"/>
      <c r="G4226" s="579"/>
      <c r="H4226" s="2">
        <v>9950280</v>
      </c>
      <c r="I4226" s="2"/>
    </row>
    <row r="4227" spans="1:9" x14ac:dyDescent="0.25">
      <c r="A4227" s="602"/>
      <c r="B4227" s="544" t="s">
        <v>154</v>
      </c>
      <c r="C4227" s="544"/>
      <c r="D4227" s="544"/>
      <c r="E4227" s="544"/>
      <c r="F4227" s="544"/>
      <c r="G4227" s="544"/>
      <c r="H4227" s="72">
        <v>9698124</v>
      </c>
      <c r="I4227" s="72"/>
    </row>
    <row r="4228" spans="1:9" ht="30" x14ac:dyDescent="0.25">
      <c r="A4228" s="602"/>
      <c r="B4228" s="582">
        <v>4251</v>
      </c>
      <c r="C4228" s="145" t="s">
        <v>2548</v>
      </c>
      <c r="D4228" s="142" t="s">
        <v>263</v>
      </c>
      <c r="E4228" s="12" t="s">
        <v>149</v>
      </c>
      <c r="F4228" s="12" t="s">
        <v>121</v>
      </c>
      <c r="G4228" s="14">
        <v>9698124</v>
      </c>
      <c r="H4228" s="14">
        <v>9698124</v>
      </c>
      <c r="I4228" s="14">
        <v>1</v>
      </c>
    </row>
    <row r="4229" spans="1:9" x14ac:dyDescent="0.25">
      <c r="A4229" s="602"/>
      <c r="B4229" s="544" t="s">
        <v>118</v>
      </c>
      <c r="C4229" s="544"/>
      <c r="D4229" s="544"/>
      <c r="E4229" s="544"/>
      <c r="F4229" s="544"/>
      <c r="G4229" s="544"/>
      <c r="H4229" s="72">
        <v>252156</v>
      </c>
      <c r="I4229" s="72"/>
    </row>
    <row r="4230" spans="1:9" s="8" customFormat="1" ht="30" x14ac:dyDescent="0.25">
      <c r="A4230" s="602"/>
      <c r="B4230" s="582">
        <v>4251</v>
      </c>
      <c r="C4230" s="139">
        <v>71351540</v>
      </c>
      <c r="D4230" s="140" t="s">
        <v>168</v>
      </c>
      <c r="E4230" s="15" t="s">
        <v>149</v>
      </c>
      <c r="F4230" s="15" t="s">
        <v>121</v>
      </c>
      <c r="G4230" s="16">
        <v>193968</v>
      </c>
      <c r="H4230" s="16">
        <v>193968</v>
      </c>
      <c r="I4230" s="16">
        <v>1</v>
      </c>
    </row>
    <row r="4231" spans="1:9" ht="30" x14ac:dyDescent="0.25">
      <c r="A4231" s="602"/>
      <c r="B4231" s="582"/>
      <c r="C4231" s="145" t="s">
        <v>2549</v>
      </c>
      <c r="D4231" s="142" t="s">
        <v>532</v>
      </c>
      <c r="E4231" s="12" t="s">
        <v>120</v>
      </c>
      <c r="F4231" s="12" t="s">
        <v>121</v>
      </c>
      <c r="G4231" s="14">
        <v>58188</v>
      </c>
      <c r="H4231" s="14">
        <v>58188</v>
      </c>
      <c r="I4231" s="14">
        <v>1</v>
      </c>
    </row>
    <row r="4232" spans="1:9" x14ac:dyDescent="0.25">
      <c r="A4232" s="602"/>
      <c r="B4232" s="579" t="s">
        <v>2550</v>
      </c>
      <c r="C4232" s="579"/>
      <c r="D4232" s="579"/>
      <c r="E4232" s="579"/>
      <c r="F4232" s="579"/>
      <c r="G4232" s="579"/>
      <c r="H4232" s="2">
        <v>7400000</v>
      </c>
      <c r="I4232" s="2"/>
    </row>
    <row r="4233" spans="1:9" x14ac:dyDescent="0.25">
      <c r="A4233" s="602"/>
      <c r="B4233" s="544" t="s">
        <v>118</v>
      </c>
      <c r="C4233" s="544"/>
      <c r="D4233" s="544"/>
      <c r="E4233" s="544"/>
      <c r="F4233" s="544"/>
      <c r="G4233" s="544"/>
      <c r="H4233" s="72">
        <v>7400000</v>
      </c>
      <c r="I4233" s="72"/>
    </row>
    <row r="4234" spans="1:9" ht="75" x14ac:dyDescent="0.25">
      <c r="A4234" s="602"/>
      <c r="B4234" s="582">
        <v>4239</v>
      </c>
      <c r="C4234" s="145" t="s">
        <v>2551</v>
      </c>
      <c r="D4234" s="142" t="s">
        <v>2552</v>
      </c>
      <c r="E4234" s="12" t="s">
        <v>14</v>
      </c>
      <c r="F4234" s="12" t="s">
        <v>121</v>
      </c>
      <c r="G4234" s="14">
        <v>1850000</v>
      </c>
      <c r="H4234" s="14">
        <v>1850000</v>
      </c>
      <c r="I4234" s="14">
        <v>1</v>
      </c>
    </row>
    <row r="4235" spans="1:9" ht="60" x14ac:dyDescent="0.25">
      <c r="A4235" s="602"/>
      <c r="B4235" s="582"/>
      <c r="C4235" s="145" t="s">
        <v>2553</v>
      </c>
      <c r="D4235" s="142" t="s">
        <v>2554</v>
      </c>
      <c r="E4235" s="12" t="s">
        <v>14</v>
      </c>
      <c r="F4235" s="12" t="s">
        <v>121</v>
      </c>
      <c r="G4235" s="14">
        <v>550000</v>
      </c>
      <c r="H4235" s="14">
        <v>550000</v>
      </c>
      <c r="I4235" s="14">
        <v>1</v>
      </c>
    </row>
    <row r="4236" spans="1:9" ht="75" x14ac:dyDescent="0.25">
      <c r="A4236" s="602"/>
      <c r="B4236" s="582"/>
      <c r="C4236" s="145" t="s">
        <v>2555</v>
      </c>
      <c r="D4236" s="142" t="s">
        <v>2556</v>
      </c>
      <c r="E4236" s="12" t="s">
        <v>14</v>
      </c>
      <c r="F4236" s="12" t="s">
        <v>121</v>
      </c>
      <c r="G4236" s="14">
        <v>550000</v>
      </c>
      <c r="H4236" s="14">
        <v>550000</v>
      </c>
      <c r="I4236" s="14">
        <v>1</v>
      </c>
    </row>
    <row r="4237" spans="1:9" ht="75" x14ac:dyDescent="0.25">
      <c r="A4237" s="602"/>
      <c r="B4237" s="582"/>
      <c r="C4237" s="145" t="s">
        <v>2557</v>
      </c>
      <c r="D4237" s="142" t="s">
        <v>2558</v>
      </c>
      <c r="E4237" s="12" t="s">
        <v>14</v>
      </c>
      <c r="F4237" s="12" t="s">
        <v>121</v>
      </c>
      <c r="G4237" s="14">
        <v>250000</v>
      </c>
      <c r="H4237" s="14">
        <v>250000</v>
      </c>
      <c r="I4237" s="14">
        <v>1</v>
      </c>
    </row>
    <row r="4238" spans="1:9" ht="75" x14ac:dyDescent="0.25">
      <c r="A4238" s="602"/>
      <c r="B4238" s="582"/>
      <c r="C4238" s="145" t="s">
        <v>2559</v>
      </c>
      <c r="D4238" s="142" t="s">
        <v>2560</v>
      </c>
      <c r="E4238" s="12" t="s">
        <v>14</v>
      </c>
      <c r="F4238" s="12" t="s">
        <v>121</v>
      </c>
      <c r="G4238" s="14">
        <v>100000</v>
      </c>
      <c r="H4238" s="14">
        <v>100000</v>
      </c>
      <c r="I4238" s="14">
        <v>1</v>
      </c>
    </row>
    <row r="4239" spans="1:9" ht="45" x14ac:dyDescent="0.25">
      <c r="A4239" s="602"/>
      <c r="B4239" s="582"/>
      <c r="C4239" s="145" t="s">
        <v>2561</v>
      </c>
      <c r="D4239" s="142" t="s">
        <v>2562</v>
      </c>
      <c r="E4239" s="12" t="s">
        <v>14</v>
      </c>
      <c r="F4239" s="12" t="s">
        <v>121</v>
      </c>
      <c r="G4239" s="14">
        <v>850000</v>
      </c>
      <c r="H4239" s="14">
        <v>850000</v>
      </c>
      <c r="I4239" s="14">
        <v>1</v>
      </c>
    </row>
    <row r="4240" spans="1:9" ht="75" x14ac:dyDescent="0.25">
      <c r="A4240" s="602"/>
      <c r="B4240" s="582"/>
      <c r="C4240" s="145" t="s">
        <v>2563</v>
      </c>
      <c r="D4240" s="142" t="s">
        <v>2564</v>
      </c>
      <c r="E4240" s="12" t="s">
        <v>14</v>
      </c>
      <c r="F4240" s="12" t="s">
        <v>121</v>
      </c>
      <c r="G4240" s="14">
        <v>2000000</v>
      </c>
      <c r="H4240" s="14">
        <v>2000000</v>
      </c>
      <c r="I4240" s="14">
        <v>1</v>
      </c>
    </row>
    <row r="4241" spans="1:9" ht="90" x14ac:dyDescent="0.25">
      <c r="A4241" s="602"/>
      <c r="B4241" s="582"/>
      <c r="C4241" s="145" t="s">
        <v>2565</v>
      </c>
      <c r="D4241" s="142" t="s">
        <v>2566</v>
      </c>
      <c r="E4241" s="12" t="s">
        <v>14</v>
      </c>
      <c r="F4241" s="12" t="s">
        <v>121</v>
      </c>
      <c r="G4241" s="14">
        <v>550000</v>
      </c>
      <c r="H4241" s="14">
        <v>550000</v>
      </c>
      <c r="I4241" s="14">
        <v>1</v>
      </c>
    </row>
    <row r="4242" spans="1:9" ht="75" x14ac:dyDescent="0.25">
      <c r="A4242" s="602"/>
      <c r="B4242" s="582"/>
      <c r="C4242" s="145" t="s">
        <v>2567</v>
      </c>
      <c r="D4242" s="142" t="s">
        <v>2568</v>
      </c>
      <c r="E4242" s="12" t="s">
        <v>14</v>
      </c>
      <c r="F4242" s="12" t="s">
        <v>121</v>
      </c>
      <c r="G4242" s="14">
        <v>700000</v>
      </c>
      <c r="H4242" s="14">
        <v>700000</v>
      </c>
      <c r="I4242" s="14">
        <v>1</v>
      </c>
    </row>
    <row r="4243" spans="1:9" x14ac:dyDescent="0.25">
      <c r="A4243" s="602"/>
      <c r="B4243" s="579" t="s">
        <v>896</v>
      </c>
      <c r="C4243" s="579"/>
      <c r="D4243" s="579"/>
      <c r="E4243" s="579"/>
      <c r="F4243" s="579"/>
      <c r="G4243" s="579"/>
      <c r="H4243" s="2">
        <v>91484928</v>
      </c>
      <c r="I4243" s="2"/>
    </row>
    <row r="4244" spans="1:9" x14ac:dyDescent="0.25">
      <c r="A4244" s="602"/>
      <c r="B4244" s="544" t="s">
        <v>154</v>
      </c>
      <c r="C4244" s="544"/>
      <c r="D4244" s="544"/>
      <c r="E4244" s="544"/>
      <c r="F4244" s="544"/>
      <c r="G4244" s="544"/>
      <c r="H4244" s="72">
        <v>89352934</v>
      </c>
      <c r="I4244" s="72"/>
    </row>
    <row r="4245" spans="1:9" ht="75" x14ac:dyDescent="0.25">
      <c r="A4245" s="602"/>
      <c r="B4245" s="582">
        <v>4251</v>
      </c>
      <c r="C4245" s="145" t="s">
        <v>2569</v>
      </c>
      <c r="D4245" s="142" t="s">
        <v>2570</v>
      </c>
      <c r="E4245" s="12" t="s">
        <v>149</v>
      </c>
      <c r="F4245" s="12" t="s">
        <v>121</v>
      </c>
      <c r="G4245" s="14">
        <v>4860468</v>
      </c>
      <c r="H4245" s="14">
        <v>4860468</v>
      </c>
      <c r="I4245" s="14">
        <v>1</v>
      </c>
    </row>
    <row r="4246" spans="1:9" ht="60" x14ac:dyDescent="0.25">
      <c r="A4246" s="602"/>
      <c r="B4246" s="582">
        <v>5112</v>
      </c>
      <c r="C4246" s="145" t="s">
        <v>2571</v>
      </c>
      <c r="D4246" s="142" t="s">
        <v>2572</v>
      </c>
      <c r="E4246" s="12" t="s">
        <v>149</v>
      </c>
      <c r="F4246" s="12" t="s">
        <v>121</v>
      </c>
      <c r="G4246" s="14">
        <v>26326160</v>
      </c>
      <c r="H4246" s="14">
        <v>26326160</v>
      </c>
      <c r="I4246" s="14">
        <v>1</v>
      </c>
    </row>
    <row r="4247" spans="1:9" ht="60" x14ac:dyDescent="0.25">
      <c r="A4247" s="602"/>
      <c r="B4247" s="582"/>
      <c r="C4247" s="145" t="s">
        <v>2573</v>
      </c>
      <c r="D4247" s="142" t="s">
        <v>2574</v>
      </c>
      <c r="E4247" s="12" t="s">
        <v>149</v>
      </c>
      <c r="F4247" s="12" t="s">
        <v>121</v>
      </c>
      <c r="G4247" s="14">
        <v>20819109</v>
      </c>
      <c r="H4247" s="14">
        <v>20819109</v>
      </c>
      <c r="I4247" s="14">
        <v>1</v>
      </c>
    </row>
    <row r="4248" spans="1:9" ht="75" x14ac:dyDescent="0.25">
      <c r="A4248" s="602"/>
      <c r="B4248" s="582">
        <v>5113</v>
      </c>
      <c r="C4248" s="145" t="s">
        <v>2575</v>
      </c>
      <c r="D4248" s="142" t="s">
        <v>2576</v>
      </c>
      <c r="E4248" s="12" t="s">
        <v>149</v>
      </c>
      <c r="F4248" s="12" t="s">
        <v>121</v>
      </c>
      <c r="G4248" s="14">
        <v>25941522</v>
      </c>
      <c r="H4248" s="14">
        <v>25941522</v>
      </c>
      <c r="I4248" s="14">
        <v>1</v>
      </c>
    </row>
    <row r="4249" spans="1:9" ht="75" x14ac:dyDescent="0.25">
      <c r="A4249" s="602"/>
      <c r="B4249" s="582"/>
      <c r="C4249" s="145" t="s">
        <v>2577</v>
      </c>
      <c r="D4249" s="142" t="s">
        <v>2578</v>
      </c>
      <c r="E4249" s="12" t="s">
        <v>149</v>
      </c>
      <c r="F4249" s="12" t="s">
        <v>121</v>
      </c>
      <c r="G4249" s="14">
        <v>11405675</v>
      </c>
      <c r="H4249" s="14">
        <v>11405675</v>
      </c>
      <c r="I4249" s="14">
        <v>1</v>
      </c>
    </row>
    <row r="4250" spans="1:9" x14ac:dyDescent="0.25">
      <c r="A4250" s="602"/>
      <c r="B4250" s="544" t="s">
        <v>118</v>
      </c>
      <c r="C4250" s="544"/>
      <c r="D4250" s="544"/>
      <c r="E4250" s="544"/>
      <c r="F4250" s="544"/>
      <c r="G4250" s="544"/>
      <c r="H4250" s="72">
        <v>2131994</v>
      </c>
      <c r="I4250" s="72"/>
    </row>
    <row r="4251" spans="1:9" s="8" customFormat="1" ht="60" x14ac:dyDescent="0.25">
      <c r="A4251" s="602"/>
      <c r="B4251" s="612">
        <v>4251</v>
      </c>
      <c r="C4251" s="139">
        <v>71351540</v>
      </c>
      <c r="D4251" s="140" t="s">
        <v>2579</v>
      </c>
      <c r="E4251" s="15" t="s">
        <v>149</v>
      </c>
      <c r="F4251" s="15" t="s">
        <v>121</v>
      </c>
      <c r="G4251" s="16">
        <v>97209</v>
      </c>
      <c r="H4251" s="16">
        <v>97209</v>
      </c>
      <c r="I4251" s="16">
        <v>1</v>
      </c>
    </row>
    <row r="4252" spans="1:9" s="8" customFormat="1" ht="60" x14ac:dyDescent="0.25">
      <c r="A4252" s="602"/>
      <c r="B4252" s="582">
        <v>5112</v>
      </c>
      <c r="C4252" s="139">
        <v>71351540</v>
      </c>
      <c r="D4252" s="140" t="s">
        <v>2580</v>
      </c>
      <c r="E4252" s="15" t="s">
        <v>149</v>
      </c>
      <c r="F4252" s="15" t="s">
        <v>121</v>
      </c>
      <c r="G4252" s="16">
        <v>479390</v>
      </c>
      <c r="H4252" s="16">
        <v>479390</v>
      </c>
      <c r="I4252" s="16">
        <v>1</v>
      </c>
    </row>
    <row r="4253" spans="1:9" s="8" customFormat="1" ht="60" x14ac:dyDescent="0.25">
      <c r="A4253" s="602"/>
      <c r="B4253" s="582"/>
      <c r="C4253" s="139">
        <v>71351540</v>
      </c>
      <c r="D4253" s="140" t="s">
        <v>2581</v>
      </c>
      <c r="E4253" s="15" t="s">
        <v>149</v>
      </c>
      <c r="F4253" s="15" t="s">
        <v>121</v>
      </c>
      <c r="G4253" s="16">
        <v>416382</v>
      </c>
      <c r="H4253" s="16">
        <v>416382</v>
      </c>
      <c r="I4253" s="16">
        <v>1</v>
      </c>
    </row>
    <row r="4254" spans="1:9" ht="60" x14ac:dyDescent="0.25">
      <c r="A4254" s="602"/>
      <c r="B4254" s="582"/>
      <c r="C4254" s="145" t="s">
        <v>2582</v>
      </c>
      <c r="D4254" s="142" t="s">
        <v>2583</v>
      </c>
      <c r="E4254" s="12" t="s">
        <v>120</v>
      </c>
      <c r="F4254" s="12" t="s">
        <v>121</v>
      </c>
      <c r="G4254" s="14">
        <v>143816</v>
      </c>
      <c r="H4254" s="14">
        <v>143816</v>
      </c>
      <c r="I4254" s="14">
        <v>1</v>
      </c>
    </row>
    <row r="4255" spans="1:9" ht="60" x14ac:dyDescent="0.25">
      <c r="A4255" s="602"/>
      <c r="B4255" s="582"/>
      <c r="C4255" s="145" t="s">
        <v>2584</v>
      </c>
      <c r="D4255" s="142" t="s">
        <v>2585</v>
      </c>
      <c r="E4255" s="12" t="s">
        <v>120</v>
      </c>
      <c r="F4255" s="12" t="s">
        <v>121</v>
      </c>
      <c r="G4255" s="14">
        <v>124915</v>
      </c>
      <c r="H4255" s="14">
        <v>124915</v>
      </c>
      <c r="I4255" s="14">
        <v>1</v>
      </c>
    </row>
    <row r="4256" spans="1:9" s="8" customFormat="1" ht="75" x14ac:dyDescent="0.25">
      <c r="A4256" s="602"/>
      <c r="B4256" s="582">
        <v>5113</v>
      </c>
      <c r="C4256" s="139">
        <v>71351540</v>
      </c>
      <c r="D4256" s="140" t="s">
        <v>2586</v>
      </c>
      <c r="E4256" s="15" t="s">
        <v>149</v>
      </c>
      <c r="F4256" s="15" t="s">
        <v>121</v>
      </c>
      <c r="G4256" s="16">
        <v>473230</v>
      </c>
      <c r="H4256" s="16">
        <v>473230</v>
      </c>
      <c r="I4256" s="16">
        <v>1</v>
      </c>
    </row>
    <row r="4257" spans="1:9" s="8" customFormat="1" ht="75" x14ac:dyDescent="0.25">
      <c r="A4257" s="602"/>
      <c r="B4257" s="582"/>
      <c r="C4257" s="139">
        <v>71351540</v>
      </c>
      <c r="D4257" s="140" t="s">
        <v>2587</v>
      </c>
      <c r="E4257" s="15" t="s">
        <v>149</v>
      </c>
      <c r="F4257" s="15" t="s">
        <v>121</v>
      </c>
      <c r="G4257" s="16">
        <v>196218</v>
      </c>
      <c r="H4257" s="16">
        <v>196218</v>
      </c>
      <c r="I4257" s="16">
        <v>1</v>
      </c>
    </row>
    <row r="4258" spans="1:9" ht="75" x14ac:dyDescent="0.25">
      <c r="A4258" s="602"/>
      <c r="B4258" s="582"/>
      <c r="C4258" s="145" t="s">
        <v>2588</v>
      </c>
      <c r="D4258" s="142" t="s">
        <v>2589</v>
      </c>
      <c r="E4258" s="12" t="s">
        <v>120</v>
      </c>
      <c r="F4258" s="12" t="s">
        <v>121</v>
      </c>
      <c r="G4258" s="14">
        <v>141969</v>
      </c>
      <c r="H4258" s="14">
        <v>141969</v>
      </c>
      <c r="I4258" s="14">
        <v>1</v>
      </c>
    </row>
    <row r="4259" spans="1:9" ht="75" x14ac:dyDescent="0.25">
      <c r="A4259" s="602"/>
      <c r="B4259" s="582"/>
      <c r="C4259" s="145" t="s">
        <v>2590</v>
      </c>
      <c r="D4259" s="142" t="s">
        <v>2591</v>
      </c>
      <c r="E4259" s="12" t="s">
        <v>120</v>
      </c>
      <c r="F4259" s="12" t="s">
        <v>121</v>
      </c>
      <c r="G4259" s="14">
        <v>58865</v>
      </c>
      <c r="H4259" s="14">
        <v>58865</v>
      </c>
      <c r="I4259" s="14">
        <v>1</v>
      </c>
    </row>
    <row r="4260" spans="1:9" x14ac:dyDescent="0.25">
      <c r="A4260" s="602"/>
      <c r="B4260" s="579" t="s">
        <v>274</v>
      </c>
      <c r="C4260" s="579"/>
      <c r="D4260" s="579"/>
      <c r="E4260" s="579"/>
      <c r="F4260" s="579"/>
      <c r="G4260" s="579"/>
      <c r="H4260" s="2">
        <v>27180000</v>
      </c>
      <c r="I4260" s="2"/>
    </row>
    <row r="4261" spans="1:9" x14ac:dyDescent="0.25">
      <c r="A4261" s="602"/>
      <c r="B4261" s="544" t="s">
        <v>11</v>
      </c>
      <c r="C4261" s="544"/>
      <c r="D4261" s="544"/>
      <c r="E4261" s="544"/>
      <c r="F4261" s="544"/>
      <c r="G4261" s="544"/>
      <c r="H4261" s="72">
        <v>7400000</v>
      </c>
      <c r="I4261" s="72"/>
    </row>
    <row r="4262" spans="1:9" s="8" customFormat="1" x14ac:dyDescent="0.25">
      <c r="A4262" s="602"/>
      <c r="B4262" s="612">
        <v>4267</v>
      </c>
      <c r="C4262" s="139">
        <v>15897200</v>
      </c>
      <c r="D4262" s="140" t="s">
        <v>276</v>
      </c>
      <c r="E4262" s="15" t="s">
        <v>149</v>
      </c>
      <c r="F4262" s="15" t="s">
        <v>15</v>
      </c>
      <c r="G4262" s="16">
        <v>1156.25</v>
      </c>
      <c r="H4262" s="16">
        <v>7400000</v>
      </c>
      <c r="I4262" s="16">
        <v>6400</v>
      </c>
    </row>
    <row r="4263" spans="1:9" x14ac:dyDescent="0.25">
      <c r="A4263" s="602"/>
      <c r="B4263" s="544" t="s">
        <v>118</v>
      </c>
      <c r="C4263" s="544"/>
      <c r="D4263" s="544"/>
      <c r="E4263" s="544"/>
      <c r="F4263" s="544"/>
      <c r="G4263" s="544"/>
      <c r="H4263" s="72">
        <v>19780000</v>
      </c>
      <c r="I4263" s="72"/>
    </row>
    <row r="4264" spans="1:9" ht="45" x14ac:dyDescent="0.25">
      <c r="A4264" s="602"/>
      <c r="B4264" s="582">
        <v>4239</v>
      </c>
      <c r="C4264" s="141" t="s">
        <v>2592</v>
      </c>
      <c r="D4264" s="142" t="s">
        <v>2593</v>
      </c>
      <c r="E4264" s="12" t="s">
        <v>14</v>
      </c>
      <c r="F4264" s="12" t="s">
        <v>121</v>
      </c>
      <c r="G4264" s="14">
        <v>700000</v>
      </c>
      <c r="H4264" s="14">
        <v>700000</v>
      </c>
      <c r="I4264" s="14">
        <v>1</v>
      </c>
    </row>
    <row r="4265" spans="1:9" s="8" customFormat="1" ht="45" x14ac:dyDescent="0.25">
      <c r="A4265" s="602"/>
      <c r="B4265" s="582"/>
      <c r="C4265" s="139">
        <v>79951110</v>
      </c>
      <c r="D4265" s="140" t="s">
        <v>2594</v>
      </c>
      <c r="E4265" s="15" t="s">
        <v>14</v>
      </c>
      <c r="F4265" s="15" t="s">
        <v>121</v>
      </c>
      <c r="G4265" s="16">
        <v>7000000</v>
      </c>
      <c r="H4265" s="16">
        <v>7000000</v>
      </c>
      <c r="I4265" s="16">
        <v>1</v>
      </c>
    </row>
    <row r="4266" spans="1:9" s="8" customFormat="1" ht="30" x14ac:dyDescent="0.25">
      <c r="A4266" s="602"/>
      <c r="B4266" s="582"/>
      <c r="C4266" s="141" t="s">
        <v>6934</v>
      </c>
      <c r="D4266" s="141" t="s">
        <v>5637</v>
      </c>
      <c r="E4266" s="520" t="s">
        <v>14</v>
      </c>
      <c r="F4266" s="520" t="s">
        <v>121</v>
      </c>
      <c r="G4266" s="360">
        <v>800</v>
      </c>
      <c r="H4266" s="360">
        <v>800</v>
      </c>
      <c r="I4266" s="14">
        <v>1</v>
      </c>
    </row>
    <row r="4267" spans="1:9" s="8" customFormat="1" ht="30" x14ac:dyDescent="0.25">
      <c r="A4267" s="602"/>
      <c r="B4267" s="582"/>
      <c r="C4267" s="141" t="s">
        <v>6935</v>
      </c>
      <c r="D4267" s="141" t="s">
        <v>5637</v>
      </c>
      <c r="E4267" s="520" t="s">
        <v>14</v>
      </c>
      <c r="F4267" s="520" t="s">
        <v>121</v>
      </c>
      <c r="G4267" s="360">
        <v>600</v>
      </c>
      <c r="H4267" s="360">
        <v>600</v>
      </c>
      <c r="I4267" s="14">
        <v>1</v>
      </c>
    </row>
    <row r="4268" spans="1:9" s="8" customFormat="1" ht="30" x14ac:dyDescent="0.25">
      <c r="A4268" s="602"/>
      <c r="B4268" s="582"/>
      <c r="C4268" s="141" t="s">
        <v>6936</v>
      </c>
      <c r="D4268" s="141" t="s">
        <v>5637</v>
      </c>
      <c r="E4268" s="520" t="s">
        <v>14</v>
      </c>
      <c r="F4268" s="520" t="s">
        <v>121</v>
      </c>
      <c r="G4268" s="360">
        <v>600</v>
      </c>
      <c r="H4268" s="360">
        <v>600</v>
      </c>
      <c r="I4268" s="14">
        <v>1</v>
      </c>
    </row>
    <row r="4269" spans="1:9" s="8" customFormat="1" ht="30" x14ac:dyDescent="0.25">
      <c r="A4269" s="602"/>
      <c r="B4269" s="582"/>
      <c r="C4269" s="141" t="s">
        <v>6937</v>
      </c>
      <c r="D4269" s="141" t="s">
        <v>5637</v>
      </c>
      <c r="E4269" s="520" t="s">
        <v>14</v>
      </c>
      <c r="F4269" s="520" t="s">
        <v>121</v>
      </c>
      <c r="G4269" s="360">
        <v>1400</v>
      </c>
      <c r="H4269" s="360">
        <v>1400</v>
      </c>
      <c r="I4269" s="14">
        <v>1</v>
      </c>
    </row>
    <row r="4270" spans="1:9" ht="45" x14ac:dyDescent="0.25">
      <c r="A4270" s="602"/>
      <c r="B4270" s="582"/>
      <c r="C4270" s="141" t="s">
        <v>2595</v>
      </c>
      <c r="D4270" s="142" t="s">
        <v>2596</v>
      </c>
      <c r="E4270" s="12" t="s">
        <v>14</v>
      </c>
      <c r="F4270" s="12" t="s">
        <v>121</v>
      </c>
      <c r="G4270" s="14">
        <v>500000</v>
      </c>
      <c r="H4270" s="14">
        <v>500000</v>
      </c>
      <c r="I4270" s="14">
        <v>1</v>
      </c>
    </row>
    <row r="4271" spans="1:9" ht="45" x14ac:dyDescent="0.25">
      <c r="A4271" s="602"/>
      <c r="B4271" s="582"/>
      <c r="C4271" s="141" t="s">
        <v>2597</v>
      </c>
      <c r="D4271" s="142" t="s">
        <v>2598</v>
      </c>
      <c r="E4271" s="12" t="s">
        <v>14</v>
      </c>
      <c r="F4271" s="12" t="s">
        <v>121</v>
      </c>
      <c r="G4271" s="14">
        <v>2000000</v>
      </c>
      <c r="H4271" s="14">
        <v>2000000</v>
      </c>
      <c r="I4271" s="14">
        <v>1</v>
      </c>
    </row>
    <row r="4272" spans="1:9" s="8" customFormat="1" ht="45" x14ac:dyDescent="0.25">
      <c r="A4272" s="602"/>
      <c r="B4272" s="582"/>
      <c r="C4272" s="139">
        <v>79951110</v>
      </c>
      <c r="D4272" s="140" t="s">
        <v>2599</v>
      </c>
      <c r="E4272" s="15" t="s">
        <v>14</v>
      </c>
      <c r="F4272" s="15" t="s">
        <v>121</v>
      </c>
      <c r="G4272" s="16">
        <v>50000</v>
      </c>
      <c r="H4272" s="16">
        <v>50000</v>
      </c>
      <c r="I4272" s="16">
        <v>1</v>
      </c>
    </row>
    <row r="4273" spans="1:9" ht="45" x14ac:dyDescent="0.25">
      <c r="A4273" s="602"/>
      <c r="B4273" s="582"/>
      <c r="C4273" s="145" t="s">
        <v>2600</v>
      </c>
      <c r="D4273" s="142" t="s">
        <v>2601</v>
      </c>
      <c r="E4273" s="12" t="s">
        <v>14</v>
      </c>
      <c r="F4273" s="12" t="s">
        <v>121</v>
      </c>
      <c r="G4273" s="14">
        <v>200000</v>
      </c>
      <c r="H4273" s="14">
        <v>200000</v>
      </c>
      <c r="I4273" s="14">
        <v>1</v>
      </c>
    </row>
    <row r="4274" spans="1:9" ht="45" x14ac:dyDescent="0.25">
      <c r="A4274" s="602"/>
      <c r="B4274" s="582"/>
      <c r="C4274" s="145" t="s">
        <v>2602</v>
      </c>
      <c r="D4274" s="142" t="s">
        <v>2603</v>
      </c>
      <c r="E4274" s="12" t="s">
        <v>14</v>
      </c>
      <c r="F4274" s="12" t="s">
        <v>121</v>
      </c>
      <c r="G4274" s="14">
        <v>300000</v>
      </c>
      <c r="H4274" s="14">
        <v>300000</v>
      </c>
      <c r="I4274" s="14">
        <v>1</v>
      </c>
    </row>
    <row r="4275" spans="1:9" s="8" customFormat="1" ht="45" x14ac:dyDescent="0.25">
      <c r="A4275" s="602"/>
      <c r="B4275" s="582"/>
      <c r="C4275" s="139">
        <v>79951110</v>
      </c>
      <c r="D4275" s="140" t="s">
        <v>2604</v>
      </c>
      <c r="E4275" s="15" t="s">
        <v>14</v>
      </c>
      <c r="F4275" s="15" t="s">
        <v>121</v>
      </c>
      <c r="G4275" s="16">
        <v>700000</v>
      </c>
      <c r="H4275" s="16">
        <v>700000</v>
      </c>
      <c r="I4275" s="16">
        <v>1</v>
      </c>
    </row>
    <row r="4276" spans="1:9" ht="60" x14ac:dyDescent="0.25">
      <c r="A4276" s="602"/>
      <c r="B4276" s="582"/>
      <c r="C4276" s="145" t="s">
        <v>2605</v>
      </c>
      <c r="D4276" s="142" t="s">
        <v>2606</v>
      </c>
      <c r="E4276" s="12" t="s">
        <v>14</v>
      </c>
      <c r="F4276" s="12" t="s">
        <v>121</v>
      </c>
      <c r="G4276" s="14">
        <v>680000</v>
      </c>
      <c r="H4276" s="14">
        <v>680000</v>
      </c>
      <c r="I4276" s="14">
        <v>1</v>
      </c>
    </row>
    <row r="4277" spans="1:9" s="8" customFormat="1" ht="45" x14ac:dyDescent="0.25">
      <c r="A4277" s="602"/>
      <c r="B4277" s="582"/>
      <c r="C4277" s="139">
        <v>79951110</v>
      </c>
      <c r="D4277" s="140" t="s">
        <v>2607</v>
      </c>
      <c r="E4277" s="15" t="s">
        <v>14</v>
      </c>
      <c r="F4277" s="15" t="s">
        <v>121</v>
      </c>
      <c r="G4277" s="16">
        <v>600000</v>
      </c>
      <c r="H4277" s="16">
        <v>600000</v>
      </c>
      <c r="I4277" s="16">
        <v>1</v>
      </c>
    </row>
    <row r="4278" spans="1:9" s="8" customFormat="1" ht="45" x14ac:dyDescent="0.25">
      <c r="A4278" s="602"/>
      <c r="B4278" s="582"/>
      <c r="C4278" s="139">
        <v>79951110</v>
      </c>
      <c r="D4278" s="140" t="s">
        <v>2608</v>
      </c>
      <c r="E4278" s="15" t="s">
        <v>14</v>
      </c>
      <c r="F4278" s="15" t="s">
        <v>121</v>
      </c>
      <c r="G4278" s="16">
        <v>600000</v>
      </c>
      <c r="H4278" s="16">
        <v>600000</v>
      </c>
      <c r="I4278" s="16">
        <v>1</v>
      </c>
    </row>
    <row r="4279" spans="1:9" s="8" customFormat="1" ht="45" x14ac:dyDescent="0.25">
      <c r="A4279" s="602"/>
      <c r="B4279" s="582"/>
      <c r="C4279" s="139">
        <v>79951110</v>
      </c>
      <c r="D4279" s="140" t="s">
        <v>2609</v>
      </c>
      <c r="E4279" s="15" t="s">
        <v>14</v>
      </c>
      <c r="F4279" s="15" t="s">
        <v>121</v>
      </c>
      <c r="G4279" s="16">
        <v>1400000</v>
      </c>
      <c r="H4279" s="16">
        <v>1400000</v>
      </c>
      <c r="I4279" s="16">
        <v>1</v>
      </c>
    </row>
    <row r="4280" spans="1:9" s="8" customFormat="1" ht="45" x14ac:dyDescent="0.25">
      <c r="A4280" s="602"/>
      <c r="B4280" s="582"/>
      <c r="C4280" s="139">
        <v>79951110</v>
      </c>
      <c r="D4280" s="140" t="s">
        <v>2610</v>
      </c>
      <c r="E4280" s="15" t="s">
        <v>14</v>
      </c>
      <c r="F4280" s="15" t="s">
        <v>121</v>
      </c>
      <c r="G4280" s="16">
        <v>3000000</v>
      </c>
      <c r="H4280" s="16">
        <v>3000000</v>
      </c>
      <c r="I4280" s="16">
        <v>1</v>
      </c>
    </row>
    <row r="4281" spans="1:9" ht="45" x14ac:dyDescent="0.25">
      <c r="A4281" s="602"/>
      <c r="B4281" s="582"/>
      <c r="C4281" s="145" t="s">
        <v>2611</v>
      </c>
      <c r="D4281" s="142" t="s">
        <v>1628</v>
      </c>
      <c r="E4281" s="12" t="s">
        <v>14</v>
      </c>
      <c r="F4281" s="12" t="s">
        <v>121</v>
      </c>
      <c r="G4281" s="14">
        <v>300000</v>
      </c>
      <c r="H4281" s="14">
        <v>300000</v>
      </c>
      <c r="I4281" s="14">
        <v>1</v>
      </c>
    </row>
    <row r="4282" spans="1:9" ht="45" x14ac:dyDescent="0.25">
      <c r="A4282" s="602"/>
      <c r="B4282" s="582"/>
      <c r="C4282" s="145" t="s">
        <v>2612</v>
      </c>
      <c r="D4282" s="142" t="s">
        <v>1636</v>
      </c>
      <c r="E4282" s="12" t="s">
        <v>14</v>
      </c>
      <c r="F4282" s="12" t="s">
        <v>121</v>
      </c>
      <c r="G4282" s="14">
        <v>350000</v>
      </c>
      <c r="H4282" s="14">
        <v>350000</v>
      </c>
      <c r="I4282" s="14">
        <v>1</v>
      </c>
    </row>
    <row r="4283" spans="1:9" s="8" customFormat="1" ht="75" x14ac:dyDescent="0.25">
      <c r="A4283" s="602"/>
      <c r="B4283" s="582"/>
      <c r="C4283" s="139">
        <v>79951110</v>
      </c>
      <c r="D4283" s="140" t="s">
        <v>2613</v>
      </c>
      <c r="E4283" s="15" t="s">
        <v>14</v>
      </c>
      <c r="F4283" s="15" t="s">
        <v>121</v>
      </c>
      <c r="G4283" s="16">
        <v>800000</v>
      </c>
      <c r="H4283" s="16">
        <v>800000</v>
      </c>
      <c r="I4283" s="16">
        <v>1</v>
      </c>
    </row>
    <row r="4284" spans="1:9" s="8" customFormat="1" ht="45" x14ac:dyDescent="0.25">
      <c r="A4284" s="602"/>
      <c r="B4284" s="582"/>
      <c r="C4284" s="139">
        <v>79951110</v>
      </c>
      <c r="D4284" s="140" t="s">
        <v>2614</v>
      </c>
      <c r="E4284" s="15" t="s">
        <v>14</v>
      </c>
      <c r="F4284" s="15" t="s">
        <v>121</v>
      </c>
      <c r="G4284" s="16">
        <v>600000</v>
      </c>
      <c r="H4284" s="16">
        <v>600000</v>
      </c>
      <c r="I4284" s="16">
        <v>1</v>
      </c>
    </row>
    <row r="4285" spans="1:9" s="8" customFormat="1" ht="30" customHeight="1" x14ac:dyDescent="0.25">
      <c r="A4285" s="602"/>
      <c r="B4285" s="590" t="s">
        <v>5452</v>
      </c>
      <c r="C4285" s="591"/>
      <c r="D4285" s="591"/>
      <c r="E4285" s="591"/>
      <c r="F4285" s="591"/>
      <c r="G4285" s="591"/>
      <c r="H4285" s="591"/>
      <c r="I4285" s="592"/>
    </row>
    <row r="4286" spans="1:9" s="8" customFormat="1" ht="30" x14ac:dyDescent="0.25">
      <c r="A4286" s="602"/>
      <c r="B4286" s="732" t="s">
        <v>5453</v>
      </c>
      <c r="C4286" s="142" t="s">
        <v>5454</v>
      </c>
      <c r="D4286" s="142" t="s">
        <v>5450</v>
      </c>
      <c r="E4286" s="28" t="s">
        <v>149</v>
      </c>
      <c r="F4286" s="28" t="s">
        <v>121</v>
      </c>
      <c r="G4286" s="28">
        <v>196218</v>
      </c>
      <c r="H4286" s="28">
        <f>G4286*I4286</f>
        <v>196218</v>
      </c>
      <c r="I4286" s="28">
        <v>1</v>
      </c>
    </row>
    <row r="4287" spans="1:9" s="8" customFormat="1" ht="30" x14ac:dyDescent="0.25">
      <c r="A4287" s="602"/>
      <c r="B4287" s="733"/>
      <c r="C4287" s="142" t="s">
        <v>5502</v>
      </c>
      <c r="D4287" s="142" t="s">
        <v>5450</v>
      </c>
      <c r="E4287" s="28" t="s">
        <v>149</v>
      </c>
      <c r="F4287" s="28" t="s">
        <v>121</v>
      </c>
      <c r="G4287" s="28">
        <v>47476</v>
      </c>
      <c r="H4287" s="28">
        <f>G4287*I4287</f>
        <v>47476</v>
      </c>
      <c r="I4287" s="28">
        <v>1</v>
      </c>
    </row>
    <row r="4288" spans="1:9" x14ac:dyDescent="0.25">
      <c r="A4288" s="602"/>
      <c r="B4288" s="579" t="s">
        <v>642</v>
      </c>
      <c r="C4288" s="579"/>
      <c r="D4288" s="579"/>
      <c r="E4288" s="579"/>
      <c r="F4288" s="579"/>
      <c r="G4288" s="579"/>
      <c r="H4288" s="2">
        <v>750000</v>
      </c>
      <c r="I4288" s="2"/>
    </row>
    <row r="4289" spans="1:9" x14ac:dyDescent="0.25">
      <c r="A4289" s="602"/>
      <c r="B4289" s="544" t="s">
        <v>118</v>
      </c>
      <c r="C4289" s="544"/>
      <c r="D4289" s="544"/>
      <c r="E4289" s="544"/>
      <c r="F4289" s="544"/>
      <c r="G4289" s="544"/>
      <c r="H4289" s="72">
        <v>750000</v>
      </c>
      <c r="I4289" s="72"/>
    </row>
    <row r="4290" spans="1:9" x14ac:dyDescent="0.25">
      <c r="A4290" s="602"/>
      <c r="B4290" s="582">
        <v>4239</v>
      </c>
      <c r="C4290" s="141" t="s">
        <v>2615</v>
      </c>
      <c r="D4290" s="142" t="s">
        <v>294</v>
      </c>
      <c r="E4290" s="12" t="s">
        <v>120</v>
      </c>
      <c r="F4290" s="12" t="s">
        <v>121</v>
      </c>
      <c r="G4290" s="14">
        <v>750000</v>
      </c>
      <c r="H4290" s="14">
        <v>750000</v>
      </c>
      <c r="I4290" s="14">
        <v>1</v>
      </c>
    </row>
    <row r="4291" spans="1:9" x14ac:dyDescent="0.25">
      <c r="A4291" s="602"/>
      <c r="B4291" s="579" t="s">
        <v>295</v>
      </c>
      <c r="C4291" s="579"/>
      <c r="D4291" s="579"/>
      <c r="E4291" s="579"/>
      <c r="F4291" s="579"/>
      <c r="G4291" s="579"/>
      <c r="H4291" s="2">
        <v>9790820</v>
      </c>
      <c r="I4291" s="2"/>
    </row>
    <row r="4292" spans="1:9" x14ac:dyDescent="0.25">
      <c r="A4292" s="602"/>
      <c r="B4292" s="544" t="s">
        <v>11</v>
      </c>
      <c r="C4292" s="544"/>
      <c r="D4292" s="544"/>
      <c r="E4292" s="544"/>
      <c r="F4292" s="544"/>
      <c r="G4292" s="544"/>
      <c r="H4292" s="72">
        <v>1990820</v>
      </c>
      <c r="I4292" s="72"/>
    </row>
    <row r="4293" spans="1:9" s="8" customFormat="1" x14ac:dyDescent="0.25">
      <c r="A4293" s="602"/>
      <c r="B4293" s="612">
        <v>4267</v>
      </c>
      <c r="C4293" s="139">
        <v>15897200</v>
      </c>
      <c r="D4293" s="140" t="s">
        <v>276</v>
      </c>
      <c r="E4293" s="15" t="s">
        <v>126</v>
      </c>
      <c r="F4293" s="15" t="s">
        <v>15</v>
      </c>
      <c r="G4293" s="16">
        <v>11780</v>
      </c>
      <c r="H4293" s="16">
        <v>1990820</v>
      </c>
      <c r="I4293" s="16">
        <v>169</v>
      </c>
    </row>
    <row r="4294" spans="1:9" x14ac:dyDescent="0.25">
      <c r="A4294" s="602"/>
      <c r="B4294" s="544" t="s">
        <v>118</v>
      </c>
      <c r="C4294" s="544"/>
      <c r="D4294" s="544"/>
      <c r="E4294" s="544"/>
      <c r="F4294" s="544"/>
      <c r="G4294" s="544"/>
      <c r="H4294" s="72">
        <v>7800000</v>
      </c>
      <c r="I4294" s="72"/>
    </row>
    <row r="4295" spans="1:9" s="8" customFormat="1" x14ac:dyDescent="0.25">
      <c r="A4295" s="602"/>
      <c r="B4295" s="612">
        <v>4861</v>
      </c>
      <c r="C4295" s="139">
        <v>98391200</v>
      </c>
      <c r="D4295" s="140" t="s">
        <v>518</v>
      </c>
      <c r="E4295" s="15" t="s">
        <v>126</v>
      </c>
      <c r="F4295" s="15" t="s">
        <v>121</v>
      </c>
      <c r="G4295" s="16">
        <v>7800000</v>
      </c>
      <c r="H4295" s="16">
        <v>7800000</v>
      </c>
      <c r="I4295" s="16">
        <v>1</v>
      </c>
    </row>
    <row r="4296" spans="1:9" x14ac:dyDescent="0.25">
      <c r="A4296" s="602"/>
      <c r="B4296" s="579" t="s">
        <v>296</v>
      </c>
      <c r="C4296" s="579"/>
      <c r="D4296" s="579"/>
      <c r="E4296" s="579"/>
      <c r="F4296" s="579"/>
      <c r="G4296" s="579"/>
      <c r="H4296" s="2">
        <v>11000000</v>
      </c>
      <c r="I4296" s="2"/>
    </row>
    <row r="4297" spans="1:9" x14ac:dyDescent="0.25">
      <c r="A4297" s="602"/>
      <c r="B4297" s="702" t="s">
        <v>154</v>
      </c>
      <c r="C4297" s="703"/>
      <c r="D4297" s="703"/>
      <c r="E4297" s="703"/>
      <c r="F4297" s="703"/>
      <c r="G4297" s="704"/>
      <c r="H4297" s="264"/>
      <c r="I4297" s="264"/>
    </row>
    <row r="4298" spans="1:9" ht="25.5" x14ac:dyDescent="0.25">
      <c r="A4298" s="602"/>
      <c r="B4298" s="260">
        <v>4251</v>
      </c>
      <c r="C4298" s="260" t="s">
        <v>5715</v>
      </c>
      <c r="D4298" s="265" t="s">
        <v>4240</v>
      </c>
      <c r="E4298" s="257" t="s">
        <v>149</v>
      </c>
      <c r="F4298" s="253" t="s">
        <v>121</v>
      </c>
      <c r="G4298" s="262">
        <v>3921600</v>
      </c>
      <c r="H4298" s="262">
        <v>3921600</v>
      </c>
      <c r="I4298" s="266">
        <v>1</v>
      </c>
    </row>
    <row r="4299" spans="1:9" x14ac:dyDescent="0.25">
      <c r="A4299" s="602"/>
      <c r="B4299" s="705" t="s">
        <v>11</v>
      </c>
      <c r="C4299" s="706"/>
      <c r="D4299" s="706"/>
      <c r="E4299" s="706"/>
      <c r="F4299" s="706"/>
      <c r="G4299" s="707"/>
      <c r="H4299" s="267"/>
      <c r="I4299" s="268"/>
    </row>
    <row r="4300" spans="1:9" x14ac:dyDescent="0.25">
      <c r="A4300" s="602"/>
      <c r="B4300" s="562">
        <v>4269</v>
      </c>
      <c r="C4300" s="141" t="s">
        <v>5716</v>
      </c>
      <c r="D4300" s="141" t="s">
        <v>637</v>
      </c>
      <c r="E4300" s="141" t="s">
        <v>14</v>
      </c>
      <c r="F4300" s="141" t="s">
        <v>15</v>
      </c>
      <c r="G4300" s="141">
        <v>10000</v>
      </c>
      <c r="H4300" s="141">
        <v>1000000</v>
      </c>
      <c r="I4300" s="141">
        <v>100</v>
      </c>
    </row>
    <row r="4301" spans="1:9" x14ac:dyDescent="0.25">
      <c r="A4301" s="602"/>
      <c r="B4301" s="564"/>
      <c r="C4301" s="141" t="s">
        <v>5821</v>
      </c>
      <c r="D4301" s="141" t="s">
        <v>3797</v>
      </c>
      <c r="E4301" s="141" t="s">
        <v>126</v>
      </c>
      <c r="F4301" s="141" t="s">
        <v>121</v>
      </c>
      <c r="G4301" s="141">
        <v>659600</v>
      </c>
      <c r="H4301" s="141">
        <v>659600</v>
      </c>
      <c r="I4301" s="141">
        <v>1</v>
      </c>
    </row>
    <row r="4302" spans="1:9" x14ac:dyDescent="0.25">
      <c r="A4302" s="602"/>
      <c r="B4302" s="586" t="s">
        <v>118</v>
      </c>
      <c r="C4302" s="586"/>
      <c r="D4302" s="586"/>
      <c r="E4302" s="586"/>
      <c r="F4302" s="586"/>
      <c r="G4302" s="586"/>
      <c r="H4302" s="269">
        <v>11000000</v>
      </c>
      <c r="I4302" s="269"/>
    </row>
    <row r="4303" spans="1:9" ht="30" x14ac:dyDescent="0.25">
      <c r="A4303" s="602"/>
      <c r="B4303" s="141">
        <v>4251</v>
      </c>
      <c r="C4303" s="141" t="s">
        <v>5858</v>
      </c>
      <c r="D4303" s="141" t="s">
        <v>5450</v>
      </c>
      <c r="E4303" s="141" t="s">
        <v>149</v>
      </c>
      <c r="F4303" s="141" t="s">
        <v>121</v>
      </c>
      <c r="G4303" s="337">
        <v>78400</v>
      </c>
      <c r="H4303" s="337">
        <v>78400</v>
      </c>
      <c r="I4303" s="141">
        <v>1</v>
      </c>
    </row>
    <row r="4304" spans="1:9" s="8" customFormat="1" x14ac:dyDescent="0.25">
      <c r="A4304" s="602"/>
      <c r="B4304" s="612">
        <v>4239</v>
      </c>
      <c r="C4304" s="139">
        <v>98391200</v>
      </c>
      <c r="D4304" s="140" t="s">
        <v>518</v>
      </c>
      <c r="E4304" s="15" t="s">
        <v>126</v>
      </c>
      <c r="F4304" s="15" t="s">
        <v>121</v>
      </c>
      <c r="G4304" s="16">
        <v>4000000</v>
      </c>
      <c r="H4304" s="16">
        <v>4000000</v>
      </c>
      <c r="I4304" s="16">
        <v>1</v>
      </c>
    </row>
    <row r="4305" spans="1:9" s="8" customFormat="1" x14ac:dyDescent="0.25">
      <c r="A4305" s="602"/>
      <c r="B4305" s="612">
        <v>4861</v>
      </c>
      <c r="C4305" s="139">
        <v>98391200</v>
      </c>
      <c r="D4305" s="140" t="s">
        <v>518</v>
      </c>
      <c r="E4305" s="15" t="s">
        <v>126</v>
      </c>
      <c r="F4305" s="15" t="s">
        <v>121</v>
      </c>
      <c r="G4305" s="16">
        <v>7000000</v>
      </c>
      <c r="H4305" s="16">
        <v>7000000</v>
      </c>
      <c r="I4305" s="16">
        <v>1</v>
      </c>
    </row>
    <row r="4306" spans="1:9" s="8" customFormat="1" ht="25.5" x14ac:dyDescent="0.25">
      <c r="A4306" s="602"/>
      <c r="B4306" s="258">
        <v>4216</v>
      </c>
      <c r="C4306" s="259" t="s">
        <v>5712</v>
      </c>
      <c r="D4306" s="258" t="s">
        <v>5714</v>
      </c>
      <c r="E4306" s="260" t="s">
        <v>14</v>
      </c>
      <c r="F4306" s="261" t="s">
        <v>121</v>
      </c>
      <c r="G4306" s="262">
        <v>360000</v>
      </c>
      <c r="H4306" s="262">
        <v>360000</v>
      </c>
      <c r="I4306" s="263">
        <v>1</v>
      </c>
    </row>
    <row r="4307" spans="1:9" s="8" customFormat="1" ht="25.5" x14ac:dyDescent="0.25">
      <c r="A4307" s="602"/>
      <c r="B4307" s="258">
        <v>4216</v>
      </c>
      <c r="C4307" s="259" t="s">
        <v>5713</v>
      </c>
      <c r="D4307" s="258" t="s">
        <v>5714</v>
      </c>
      <c r="E4307" s="260" t="s">
        <v>14</v>
      </c>
      <c r="F4307" s="261" t="s">
        <v>121</v>
      </c>
      <c r="G4307" s="262">
        <v>640000</v>
      </c>
      <c r="H4307" s="262">
        <v>640000</v>
      </c>
      <c r="I4307" s="263">
        <v>1</v>
      </c>
    </row>
    <row r="4308" spans="1:9" x14ac:dyDescent="0.25">
      <c r="A4308" s="602"/>
      <c r="B4308" s="579" t="s">
        <v>297</v>
      </c>
      <c r="C4308" s="579"/>
      <c r="D4308" s="579"/>
      <c r="E4308" s="579"/>
      <c r="F4308" s="579"/>
      <c r="G4308" s="579"/>
      <c r="H4308" s="2">
        <v>5500000</v>
      </c>
      <c r="I4308" s="2"/>
    </row>
    <row r="4309" spans="1:9" x14ac:dyDescent="0.25">
      <c r="A4309" s="602"/>
      <c r="B4309" s="544" t="s">
        <v>118</v>
      </c>
      <c r="C4309" s="544"/>
      <c r="D4309" s="544"/>
      <c r="E4309" s="544"/>
      <c r="F4309" s="544"/>
      <c r="G4309" s="544"/>
      <c r="H4309" s="72">
        <v>5500000</v>
      </c>
      <c r="I4309" s="72"/>
    </row>
    <row r="4310" spans="1:9" s="8" customFormat="1" ht="14.25" customHeight="1" x14ac:dyDescent="0.25">
      <c r="A4310" s="602"/>
      <c r="B4310" s="612">
        <v>4239</v>
      </c>
      <c r="C4310" s="139" t="s">
        <v>2616</v>
      </c>
      <c r="D4310" s="140" t="s">
        <v>294</v>
      </c>
      <c r="E4310" s="15" t="s">
        <v>120</v>
      </c>
      <c r="F4310" s="15" t="s">
        <v>121</v>
      </c>
      <c r="G4310" s="16">
        <v>1500000</v>
      </c>
      <c r="H4310" s="16">
        <v>1500000</v>
      </c>
      <c r="I4310" s="16">
        <v>1</v>
      </c>
    </row>
    <row r="4311" spans="1:9" s="8" customFormat="1" x14ac:dyDescent="0.25">
      <c r="A4311" s="602"/>
      <c r="B4311" s="612">
        <v>4861</v>
      </c>
      <c r="C4311" s="139">
        <v>98391200</v>
      </c>
      <c r="D4311" s="140" t="s">
        <v>518</v>
      </c>
      <c r="E4311" s="15" t="s">
        <v>126</v>
      </c>
      <c r="F4311" s="15" t="s">
        <v>121</v>
      </c>
      <c r="G4311" s="16">
        <v>4000000</v>
      </c>
      <c r="H4311" s="16">
        <v>4000000</v>
      </c>
      <c r="I4311" s="16">
        <v>1</v>
      </c>
    </row>
    <row r="4312" spans="1:9" s="8" customFormat="1" x14ac:dyDescent="0.25">
      <c r="A4312" s="602"/>
      <c r="B4312" s="705" t="s">
        <v>11</v>
      </c>
      <c r="C4312" s="706"/>
      <c r="D4312" s="706"/>
      <c r="E4312" s="706"/>
      <c r="F4312" s="706"/>
      <c r="G4312" s="707"/>
      <c r="H4312" s="270"/>
      <c r="I4312" s="270"/>
    </row>
    <row r="4313" spans="1:9" s="8" customFormat="1" x14ac:dyDescent="0.25">
      <c r="A4313" s="602"/>
      <c r="B4313" s="252">
        <v>4267</v>
      </c>
      <c r="C4313" s="252" t="s">
        <v>5717</v>
      </c>
      <c r="D4313" s="256" t="s">
        <v>4238</v>
      </c>
      <c r="E4313" s="252" t="s">
        <v>126</v>
      </c>
      <c r="F4313" s="256" t="s">
        <v>15</v>
      </c>
      <c r="G4313" s="254">
        <v>15540</v>
      </c>
      <c r="H4313" s="254">
        <v>1989120</v>
      </c>
      <c r="I4313" s="271">
        <v>128</v>
      </c>
    </row>
    <row r="4314" spans="1:9" s="8" customFormat="1" ht="30" x14ac:dyDescent="0.25">
      <c r="A4314" s="602"/>
      <c r="B4314" s="252">
        <v>4269</v>
      </c>
      <c r="C4314" s="252" t="s">
        <v>5718</v>
      </c>
      <c r="D4314" s="256" t="s">
        <v>5644</v>
      </c>
      <c r="E4314" s="252" t="s">
        <v>14</v>
      </c>
      <c r="F4314" s="256" t="s">
        <v>15</v>
      </c>
      <c r="G4314" s="271">
        <v>170</v>
      </c>
      <c r="H4314" s="254">
        <v>816000</v>
      </c>
      <c r="I4314" s="254">
        <v>4800</v>
      </c>
    </row>
    <row r="4315" spans="1:9" s="8" customFormat="1" ht="30" x14ac:dyDescent="0.25">
      <c r="A4315" s="602"/>
      <c r="B4315" s="252">
        <v>4269</v>
      </c>
      <c r="C4315" s="252" t="s">
        <v>5719</v>
      </c>
      <c r="D4315" s="256" t="s">
        <v>5644</v>
      </c>
      <c r="E4315" s="252" t="s">
        <v>14</v>
      </c>
      <c r="F4315" s="256" t="s">
        <v>15</v>
      </c>
      <c r="G4315" s="271">
        <v>333</v>
      </c>
      <c r="H4315" s="254">
        <v>499500</v>
      </c>
      <c r="I4315" s="254">
        <v>1500</v>
      </c>
    </row>
    <row r="4316" spans="1:9" x14ac:dyDescent="0.25">
      <c r="A4316" s="602"/>
      <c r="B4316" s="579" t="s">
        <v>299</v>
      </c>
      <c r="C4316" s="579"/>
      <c r="D4316" s="579"/>
      <c r="E4316" s="579"/>
      <c r="F4316" s="579"/>
      <c r="G4316" s="579"/>
      <c r="H4316" s="2">
        <v>63328000</v>
      </c>
      <c r="I4316" s="2"/>
    </row>
    <row r="4317" spans="1:9" x14ac:dyDescent="0.25">
      <c r="A4317" s="602"/>
      <c r="B4317" s="544" t="s">
        <v>118</v>
      </c>
      <c r="C4317" s="544"/>
      <c r="D4317" s="544"/>
      <c r="E4317" s="544"/>
      <c r="F4317" s="544"/>
      <c r="G4317" s="544"/>
      <c r="H4317" s="72">
        <v>63328000</v>
      </c>
      <c r="I4317" s="72"/>
    </row>
    <row r="4318" spans="1:9" s="8" customFormat="1" ht="30" x14ac:dyDescent="0.25">
      <c r="A4318" s="602"/>
      <c r="B4318" s="612">
        <v>4215</v>
      </c>
      <c r="C4318" s="139">
        <v>66511120</v>
      </c>
      <c r="D4318" s="140" t="s">
        <v>300</v>
      </c>
      <c r="E4318" s="15" t="s">
        <v>149</v>
      </c>
      <c r="F4318" s="15" t="s">
        <v>121</v>
      </c>
      <c r="G4318" s="16">
        <v>63328000</v>
      </c>
      <c r="H4318" s="16">
        <v>63328000</v>
      </c>
      <c r="I4318" s="16">
        <v>1</v>
      </c>
    </row>
    <row r="4319" spans="1:9" x14ac:dyDescent="0.25">
      <c r="A4319" s="602"/>
      <c r="B4319" s="701" t="s">
        <v>301</v>
      </c>
      <c r="C4319" s="701"/>
      <c r="D4319" s="701"/>
      <c r="E4319" s="701"/>
      <c r="F4319" s="701"/>
      <c r="G4319" s="701"/>
      <c r="H4319" s="2">
        <v>959386031</v>
      </c>
      <c r="I4319" s="2"/>
    </row>
    <row r="4320" spans="1:9" ht="38.25" customHeight="1" x14ac:dyDescent="0.25">
      <c r="A4320" s="602" t="s">
        <v>5435</v>
      </c>
      <c r="B4320" s="583" t="s">
        <v>2617</v>
      </c>
      <c r="C4320" s="583"/>
      <c r="D4320" s="583"/>
      <c r="E4320" s="583"/>
      <c r="F4320" s="583"/>
      <c r="G4320" s="583"/>
      <c r="H4320" s="583"/>
      <c r="I4320" s="583"/>
    </row>
    <row r="4321" spans="1:9" x14ac:dyDescent="0.25">
      <c r="A4321" s="602"/>
      <c r="B4321" s="33"/>
      <c r="C4321" s="150"/>
      <c r="D4321" s="150"/>
      <c r="E4321" s="33"/>
      <c r="F4321" s="33"/>
      <c r="G4321" s="73"/>
      <c r="H4321" s="73"/>
      <c r="I4321" s="73"/>
    </row>
    <row r="4322" spans="1:9" x14ac:dyDescent="0.25">
      <c r="A4322" s="602"/>
      <c r="B4322" s="567" t="s">
        <v>1</v>
      </c>
      <c r="C4322" s="696" t="s">
        <v>2</v>
      </c>
      <c r="D4322" s="696"/>
      <c r="E4322" s="567" t="s">
        <v>3</v>
      </c>
      <c r="F4322" s="567" t="s">
        <v>4</v>
      </c>
      <c r="G4322" s="697" t="s">
        <v>5</v>
      </c>
      <c r="H4322" s="697" t="s">
        <v>6</v>
      </c>
      <c r="I4322" s="697" t="s">
        <v>7</v>
      </c>
    </row>
    <row r="4323" spans="1:9" ht="60" x14ac:dyDescent="0.25">
      <c r="A4323" s="602"/>
      <c r="B4323" s="567"/>
      <c r="C4323" s="150" t="s">
        <v>8</v>
      </c>
      <c r="D4323" s="150" t="s">
        <v>9</v>
      </c>
      <c r="E4323" s="567"/>
      <c r="F4323" s="567"/>
      <c r="G4323" s="697"/>
      <c r="H4323" s="697"/>
      <c r="I4323" s="697"/>
    </row>
    <row r="4324" spans="1:9" x14ac:dyDescent="0.25">
      <c r="A4324" s="602"/>
      <c r="B4324" s="33"/>
      <c r="C4324" s="150">
        <v>1</v>
      </c>
      <c r="D4324" s="150">
        <v>2</v>
      </c>
      <c r="E4324" s="33">
        <v>3</v>
      </c>
      <c r="F4324" s="33">
        <v>4</v>
      </c>
      <c r="G4324" s="73">
        <v>5</v>
      </c>
      <c r="H4324" s="73">
        <v>6</v>
      </c>
      <c r="I4324" s="73">
        <v>7</v>
      </c>
    </row>
    <row r="4325" spans="1:9" x14ac:dyDescent="0.25">
      <c r="A4325" s="602"/>
      <c r="B4325" s="569" t="s">
        <v>10</v>
      </c>
      <c r="C4325" s="569"/>
      <c r="D4325" s="569"/>
      <c r="E4325" s="569"/>
      <c r="F4325" s="569"/>
      <c r="G4325" s="569"/>
      <c r="H4325" s="34">
        <f>SUM(H4326+H4448)</f>
        <v>61978610</v>
      </c>
      <c r="I4325" s="34"/>
    </row>
    <row r="4326" spans="1:9" x14ac:dyDescent="0.25">
      <c r="A4326" s="602"/>
      <c r="B4326" s="567" t="s">
        <v>11</v>
      </c>
      <c r="C4326" s="567"/>
      <c r="D4326" s="567"/>
      <c r="E4326" s="567"/>
      <c r="F4326" s="567"/>
      <c r="G4326" s="567"/>
      <c r="H4326" s="73">
        <f>SUM(H4327:H4447)</f>
        <v>24180410</v>
      </c>
      <c r="I4326" s="73"/>
    </row>
    <row r="4327" spans="1:9" ht="30" x14ac:dyDescent="0.25">
      <c r="A4327" s="602"/>
      <c r="B4327" s="568">
        <v>4261</v>
      </c>
      <c r="C4327" s="151" t="s">
        <v>2618</v>
      </c>
      <c r="D4327" s="152" t="s">
        <v>2619</v>
      </c>
      <c r="E4327" s="35" t="s">
        <v>14</v>
      </c>
      <c r="F4327" s="35" t="s">
        <v>1858</v>
      </c>
      <c r="G4327" s="36">
        <v>10000</v>
      </c>
      <c r="H4327" s="36">
        <f t="shared" ref="H4327:H4390" si="29">G4327*I4327</f>
        <v>40000</v>
      </c>
      <c r="I4327" s="36">
        <v>4</v>
      </c>
    </row>
    <row r="4328" spans="1:9" ht="45" x14ac:dyDescent="0.25">
      <c r="A4328" s="602"/>
      <c r="B4328" s="568"/>
      <c r="C4328" s="151" t="s">
        <v>2620</v>
      </c>
      <c r="D4328" s="152" t="s">
        <v>2621</v>
      </c>
      <c r="E4328" s="35" t="s">
        <v>14</v>
      </c>
      <c r="F4328" s="35" t="s">
        <v>1858</v>
      </c>
      <c r="G4328" s="36">
        <v>12000</v>
      </c>
      <c r="H4328" s="36">
        <f t="shared" si="29"/>
        <v>36000</v>
      </c>
      <c r="I4328" s="36">
        <v>3</v>
      </c>
    </row>
    <row r="4329" spans="1:9" ht="30" x14ac:dyDescent="0.25">
      <c r="A4329" s="602"/>
      <c r="B4329" s="568"/>
      <c r="C4329" s="151" t="s">
        <v>2622</v>
      </c>
      <c r="D4329" s="152" t="s">
        <v>2623</v>
      </c>
      <c r="E4329" s="35" t="s">
        <v>14</v>
      </c>
      <c r="F4329" s="35" t="s">
        <v>1858</v>
      </c>
      <c r="G4329" s="36">
        <v>12000</v>
      </c>
      <c r="H4329" s="36">
        <f t="shared" si="29"/>
        <v>36000</v>
      </c>
      <c r="I4329" s="36">
        <v>3</v>
      </c>
    </row>
    <row r="4330" spans="1:9" ht="30" x14ac:dyDescent="0.25">
      <c r="A4330" s="602"/>
      <c r="B4330" s="568"/>
      <c r="C4330" s="151" t="s">
        <v>2624</v>
      </c>
      <c r="D4330" s="152" t="s">
        <v>2625</v>
      </c>
      <c r="E4330" s="35" t="s">
        <v>14</v>
      </c>
      <c r="F4330" s="35" t="s">
        <v>1858</v>
      </c>
      <c r="G4330" s="36">
        <v>10000</v>
      </c>
      <c r="H4330" s="36">
        <f t="shared" si="29"/>
        <v>40000</v>
      </c>
      <c r="I4330" s="36">
        <v>4</v>
      </c>
    </row>
    <row r="4331" spans="1:9" s="11" customFormat="1" ht="30" x14ac:dyDescent="0.25">
      <c r="A4331" s="602"/>
      <c r="B4331" s="568"/>
      <c r="C4331" s="153">
        <v>22811110</v>
      </c>
      <c r="D4331" s="154" t="s">
        <v>2626</v>
      </c>
      <c r="E4331" s="37" t="s">
        <v>126</v>
      </c>
      <c r="F4331" s="37" t="s">
        <v>15</v>
      </c>
      <c r="G4331" s="38">
        <v>3500</v>
      </c>
      <c r="H4331" s="38">
        <f t="shared" si="29"/>
        <v>52500</v>
      </c>
      <c r="I4331" s="38">
        <v>15</v>
      </c>
    </row>
    <row r="4332" spans="1:9" x14ac:dyDescent="0.25">
      <c r="A4332" s="602"/>
      <c r="B4332" s="568"/>
      <c r="C4332" s="151" t="s">
        <v>2627</v>
      </c>
      <c r="D4332" s="152" t="s">
        <v>308</v>
      </c>
      <c r="E4332" s="35" t="s">
        <v>14</v>
      </c>
      <c r="F4332" s="35" t="s">
        <v>15</v>
      </c>
      <c r="G4332" s="36">
        <v>500</v>
      </c>
      <c r="H4332" s="36">
        <f t="shared" si="29"/>
        <v>15000</v>
      </c>
      <c r="I4332" s="36">
        <v>30</v>
      </c>
    </row>
    <row r="4333" spans="1:9" ht="30" x14ac:dyDescent="0.25">
      <c r="A4333" s="602"/>
      <c r="B4333" s="568"/>
      <c r="C4333" s="151" t="s">
        <v>2628</v>
      </c>
      <c r="D4333" s="152" t="s">
        <v>1008</v>
      </c>
      <c r="E4333" s="35" t="s">
        <v>14</v>
      </c>
      <c r="F4333" s="35" t="s">
        <v>15</v>
      </c>
      <c r="G4333" s="36">
        <v>2000</v>
      </c>
      <c r="H4333" s="36">
        <f t="shared" si="29"/>
        <v>40000</v>
      </c>
      <c r="I4333" s="36">
        <v>20</v>
      </c>
    </row>
    <row r="4334" spans="1:9" ht="30" x14ac:dyDescent="0.25">
      <c r="A4334" s="602"/>
      <c r="B4334" s="568"/>
      <c r="C4334" s="151" t="s">
        <v>2629</v>
      </c>
      <c r="D4334" s="152" t="s">
        <v>2630</v>
      </c>
      <c r="E4334" s="35" t="s">
        <v>14</v>
      </c>
      <c r="F4334" s="35" t="s">
        <v>15</v>
      </c>
      <c r="G4334" s="36">
        <v>3500</v>
      </c>
      <c r="H4334" s="36">
        <f t="shared" si="29"/>
        <v>17500</v>
      </c>
      <c r="I4334" s="36">
        <v>5</v>
      </c>
    </row>
    <row r="4335" spans="1:9" s="11" customFormat="1" x14ac:dyDescent="0.25">
      <c r="A4335" s="602"/>
      <c r="B4335" s="568"/>
      <c r="C4335" s="153">
        <v>24911200</v>
      </c>
      <c r="D4335" s="154" t="s">
        <v>371</v>
      </c>
      <c r="E4335" s="37" t="s">
        <v>126</v>
      </c>
      <c r="F4335" s="37" t="s">
        <v>49</v>
      </c>
      <c r="G4335" s="38">
        <v>1500</v>
      </c>
      <c r="H4335" s="38">
        <f t="shared" si="29"/>
        <v>6000</v>
      </c>
      <c r="I4335" s="38">
        <v>4</v>
      </c>
    </row>
    <row r="4336" spans="1:9" x14ac:dyDescent="0.25">
      <c r="A4336" s="602"/>
      <c r="B4336" s="568"/>
      <c r="C4336" s="151" t="s">
        <v>2631</v>
      </c>
      <c r="D4336" s="152" t="s">
        <v>310</v>
      </c>
      <c r="E4336" s="35" t="s">
        <v>14</v>
      </c>
      <c r="F4336" s="35" t="s">
        <v>15</v>
      </c>
      <c r="G4336" s="36">
        <v>200</v>
      </c>
      <c r="H4336" s="36">
        <f t="shared" si="29"/>
        <v>8000</v>
      </c>
      <c r="I4336" s="36">
        <v>40</v>
      </c>
    </row>
    <row r="4337" spans="1:9" x14ac:dyDescent="0.25">
      <c r="A4337" s="602"/>
      <c r="B4337" s="568"/>
      <c r="C4337" s="151" t="s">
        <v>2632</v>
      </c>
      <c r="D4337" s="152" t="s">
        <v>13</v>
      </c>
      <c r="E4337" s="35" t="s">
        <v>14</v>
      </c>
      <c r="F4337" s="35" t="s">
        <v>15</v>
      </c>
      <c r="G4337" s="36">
        <v>8000</v>
      </c>
      <c r="H4337" s="36">
        <f t="shared" si="29"/>
        <v>40000</v>
      </c>
      <c r="I4337" s="36">
        <v>5</v>
      </c>
    </row>
    <row r="4338" spans="1:9" x14ac:dyDescent="0.25">
      <c r="A4338" s="602"/>
      <c r="B4338" s="568"/>
      <c r="C4338" s="151" t="s">
        <v>2633</v>
      </c>
      <c r="D4338" s="152" t="s">
        <v>313</v>
      </c>
      <c r="E4338" s="35" t="s">
        <v>14</v>
      </c>
      <c r="F4338" s="35" t="s">
        <v>15</v>
      </c>
      <c r="G4338" s="36">
        <v>80</v>
      </c>
      <c r="H4338" s="36">
        <f t="shared" si="29"/>
        <v>3200</v>
      </c>
      <c r="I4338" s="36">
        <v>40</v>
      </c>
    </row>
    <row r="4339" spans="1:9" x14ac:dyDescent="0.25">
      <c r="A4339" s="602"/>
      <c r="B4339" s="568"/>
      <c r="C4339" s="151" t="s">
        <v>2634</v>
      </c>
      <c r="D4339" s="152" t="s">
        <v>315</v>
      </c>
      <c r="E4339" s="35" t="s">
        <v>14</v>
      </c>
      <c r="F4339" s="35" t="s">
        <v>15</v>
      </c>
      <c r="G4339" s="36">
        <v>700</v>
      </c>
      <c r="H4339" s="36">
        <f t="shared" si="29"/>
        <v>7000</v>
      </c>
      <c r="I4339" s="36">
        <v>10</v>
      </c>
    </row>
    <row r="4340" spans="1:9" x14ac:dyDescent="0.25">
      <c r="A4340" s="602"/>
      <c r="B4340" s="568"/>
      <c r="C4340" s="151" t="s">
        <v>2635</v>
      </c>
      <c r="D4340" s="152" t="s">
        <v>317</v>
      </c>
      <c r="E4340" s="35" t="s">
        <v>14</v>
      </c>
      <c r="F4340" s="35" t="s">
        <v>15</v>
      </c>
      <c r="G4340" s="36">
        <v>250</v>
      </c>
      <c r="H4340" s="36">
        <f t="shared" si="29"/>
        <v>2500</v>
      </c>
      <c r="I4340" s="36">
        <v>10</v>
      </c>
    </row>
    <row r="4341" spans="1:9" x14ac:dyDescent="0.25">
      <c r="A4341" s="602"/>
      <c r="B4341" s="568"/>
      <c r="C4341" s="151" t="s">
        <v>2636</v>
      </c>
      <c r="D4341" s="152" t="s">
        <v>17</v>
      </c>
      <c r="E4341" s="35" t="s">
        <v>14</v>
      </c>
      <c r="F4341" s="35" t="s">
        <v>15</v>
      </c>
      <c r="G4341" s="36">
        <v>150</v>
      </c>
      <c r="H4341" s="36">
        <f t="shared" si="29"/>
        <v>75000</v>
      </c>
      <c r="I4341" s="36">
        <v>500</v>
      </c>
    </row>
    <row r="4342" spans="1:9" x14ac:dyDescent="0.25">
      <c r="A4342" s="602"/>
      <c r="B4342" s="568"/>
      <c r="C4342" s="151" t="s">
        <v>2637</v>
      </c>
      <c r="D4342" s="152" t="s">
        <v>19</v>
      </c>
      <c r="E4342" s="35" t="s">
        <v>14</v>
      </c>
      <c r="F4342" s="35" t="s">
        <v>15</v>
      </c>
      <c r="G4342" s="36">
        <v>300</v>
      </c>
      <c r="H4342" s="36">
        <f t="shared" si="29"/>
        <v>30000</v>
      </c>
      <c r="I4342" s="36">
        <v>100</v>
      </c>
    </row>
    <row r="4343" spans="1:9" x14ac:dyDescent="0.25">
      <c r="A4343" s="602"/>
      <c r="B4343" s="568"/>
      <c r="C4343" s="151" t="s">
        <v>2638</v>
      </c>
      <c r="D4343" s="152" t="s">
        <v>21</v>
      </c>
      <c r="E4343" s="35" t="s">
        <v>14</v>
      </c>
      <c r="F4343" s="35" t="s">
        <v>15</v>
      </c>
      <c r="G4343" s="36">
        <v>70</v>
      </c>
      <c r="H4343" s="36">
        <f t="shared" si="29"/>
        <v>7000</v>
      </c>
      <c r="I4343" s="36">
        <v>100</v>
      </c>
    </row>
    <row r="4344" spans="1:9" ht="30" x14ac:dyDescent="0.25">
      <c r="A4344" s="602"/>
      <c r="B4344" s="568"/>
      <c r="C4344" s="151" t="s">
        <v>2639</v>
      </c>
      <c r="D4344" s="152" t="s">
        <v>653</v>
      </c>
      <c r="E4344" s="35" t="s">
        <v>14</v>
      </c>
      <c r="F4344" s="35" t="s">
        <v>15</v>
      </c>
      <c r="G4344" s="36">
        <v>150</v>
      </c>
      <c r="H4344" s="36">
        <f t="shared" si="29"/>
        <v>3000</v>
      </c>
      <c r="I4344" s="36">
        <v>20</v>
      </c>
    </row>
    <row r="4345" spans="1:9" x14ac:dyDescent="0.25">
      <c r="A4345" s="602"/>
      <c r="B4345" s="568"/>
      <c r="C4345" s="151" t="s">
        <v>2640</v>
      </c>
      <c r="D4345" s="152" t="s">
        <v>1013</v>
      </c>
      <c r="E4345" s="35" t="s">
        <v>14</v>
      </c>
      <c r="F4345" s="35" t="s">
        <v>30</v>
      </c>
      <c r="G4345" s="36">
        <v>90</v>
      </c>
      <c r="H4345" s="36">
        <f t="shared" si="29"/>
        <v>900</v>
      </c>
      <c r="I4345" s="36">
        <v>10</v>
      </c>
    </row>
    <row r="4346" spans="1:9" x14ac:dyDescent="0.25">
      <c r="A4346" s="602"/>
      <c r="B4346" s="568"/>
      <c r="C4346" s="151" t="s">
        <v>2641</v>
      </c>
      <c r="D4346" s="152" t="s">
        <v>23</v>
      </c>
      <c r="E4346" s="35" t="s">
        <v>14</v>
      </c>
      <c r="F4346" s="35" t="s">
        <v>15</v>
      </c>
      <c r="G4346" s="36">
        <v>250</v>
      </c>
      <c r="H4346" s="36">
        <f t="shared" si="29"/>
        <v>17500</v>
      </c>
      <c r="I4346" s="36">
        <v>70</v>
      </c>
    </row>
    <row r="4347" spans="1:9" x14ac:dyDescent="0.25">
      <c r="A4347" s="602"/>
      <c r="B4347" s="568"/>
      <c r="C4347" s="151" t="s">
        <v>2642</v>
      </c>
      <c r="D4347" s="152" t="s">
        <v>1089</v>
      </c>
      <c r="E4347" s="35" t="s">
        <v>14</v>
      </c>
      <c r="F4347" s="35" t="s">
        <v>15</v>
      </c>
      <c r="G4347" s="36">
        <v>150</v>
      </c>
      <c r="H4347" s="36">
        <f t="shared" si="29"/>
        <v>12000</v>
      </c>
      <c r="I4347" s="36">
        <v>80</v>
      </c>
    </row>
    <row r="4348" spans="1:9" ht="45" x14ac:dyDescent="0.25">
      <c r="A4348" s="602"/>
      <c r="B4348" s="568"/>
      <c r="C4348" s="151" t="s">
        <v>2643</v>
      </c>
      <c r="D4348" s="152" t="s">
        <v>323</v>
      </c>
      <c r="E4348" s="35" t="s">
        <v>14</v>
      </c>
      <c r="F4348" s="35" t="s">
        <v>15</v>
      </c>
      <c r="G4348" s="36">
        <v>500</v>
      </c>
      <c r="H4348" s="36">
        <f t="shared" si="29"/>
        <v>20000</v>
      </c>
      <c r="I4348" s="36">
        <v>40</v>
      </c>
    </row>
    <row r="4349" spans="1:9" x14ac:dyDescent="0.25">
      <c r="A4349" s="602"/>
      <c r="B4349" s="568"/>
      <c r="C4349" s="151" t="s">
        <v>2644</v>
      </c>
      <c r="D4349" s="152" t="s">
        <v>27</v>
      </c>
      <c r="E4349" s="35" t="s">
        <v>14</v>
      </c>
      <c r="F4349" s="35" t="s">
        <v>15</v>
      </c>
      <c r="G4349" s="36">
        <v>250</v>
      </c>
      <c r="H4349" s="36">
        <f t="shared" si="29"/>
        <v>7500</v>
      </c>
      <c r="I4349" s="36">
        <v>30</v>
      </c>
    </row>
    <row r="4350" spans="1:9" ht="45" x14ac:dyDescent="0.25">
      <c r="A4350" s="602"/>
      <c r="B4350" s="568"/>
      <c r="C4350" s="151" t="s">
        <v>2645</v>
      </c>
      <c r="D4350" s="152" t="s">
        <v>2646</v>
      </c>
      <c r="E4350" s="35" t="s">
        <v>14</v>
      </c>
      <c r="F4350" s="35" t="s">
        <v>15</v>
      </c>
      <c r="G4350" s="36">
        <v>1500</v>
      </c>
      <c r="H4350" s="36">
        <f t="shared" si="29"/>
        <v>7500</v>
      </c>
      <c r="I4350" s="36">
        <v>5</v>
      </c>
    </row>
    <row r="4351" spans="1:9" ht="30" x14ac:dyDescent="0.25">
      <c r="A4351" s="602"/>
      <c r="B4351" s="568"/>
      <c r="C4351" s="151" t="s">
        <v>2647</v>
      </c>
      <c r="D4351" s="152" t="s">
        <v>2648</v>
      </c>
      <c r="E4351" s="35" t="s">
        <v>14</v>
      </c>
      <c r="F4351" s="35" t="s">
        <v>30</v>
      </c>
      <c r="G4351" s="36">
        <v>150</v>
      </c>
      <c r="H4351" s="36">
        <f t="shared" si="29"/>
        <v>6000</v>
      </c>
      <c r="I4351" s="36">
        <v>40</v>
      </c>
    </row>
    <row r="4352" spans="1:9" x14ac:dyDescent="0.25">
      <c r="A4352" s="602"/>
      <c r="B4352" s="568"/>
      <c r="C4352" s="151" t="s">
        <v>2649</v>
      </c>
      <c r="D4352" s="152" t="s">
        <v>34</v>
      </c>
      <c r="E4352" s="35" t="s">
        <v>14</v>
      </c>
      <c r="F4352" s="35" t="s">
        <v>30</v>
      </c>
      <c r="G4352" s="36">
        <v>100</v>
      </c>
      <c r="H4352" s="36">
        <f t="shared" si="29"/>
        <v>4000</v>
      </c>
      <c r="I4352" s="36">
        <v>40</v>
      </c>
    </row>
    <row r="4353" spans="1:9" ht="30" x14ac:dyDescent="0.25">
      <c r="A4353" s="602"/>
      <c r="B4353" s="568"/>
      <c r="C4353" s="151" t="s">
        <v>2650</v>
      </c>
      <c r="D4353" s="152" t="s">
        <v>36</v>
      </c>
      <c r="E4353" s="35" t="s">
        <v>14</v>
      </c>
      <c r="F4353" s="35" t="s">
        <v>15</v>
      </c>
      <c r="G4353" s="36">
        <v>15</v>
      </c>
      <c r="H4353" s="36">
        <f t="shared" si="29"/>
        <v>75000</v>
      </c>
      <c r="I4353" s="36">
        <v>5000</v>
      </c>
    </row>
    <row r="4354" spans="1:9" x14ac:dyDescent="0.25">
      <c r="A4354" s="602"/>
      <c r="B4354" s="568"/>
      <c r="C4354" s="151" t="s">
        <v>2651</v>
      </c>
      <c r="D4354" s="152" t="s">
        <v>38</v>
      </c>
      <c r="E4354" s="35" t="s">
        <v>14</v>
      </c>
      <c r="F4354" s="35" t="s">
        <v>15</v>
      </c>
      <c r="G4354" s="36">
        <v>150</v>
      </c>
      <c r="H4354" s="36">
        <f t="shared" si="29"/>
        <v>52500</v>
      </c>
      <c r="I4354" s="36">
        <v>350</v>
      </c>
    </row>
    <row r="4355" spans="1:9" x14ac:dyDescent="0.25">
      <c r="A4355" s="602"/>
      <c r="B4355" s="568"/>
      <c r="C4355" s="151" t="s">
        <v>2652</v>
      </c>
      <c r="D4355" s="152" t="s">
        <v>40</v>
      </c>
      <c r="E4355" s="35" t="s">
        <v>14</v>
      </c>
      <c r="F4355" s="35" t="s">
        <v>15</v>
      </c>
      <c r="G4355" s="36">
        <v>100</v>
      </c>
      <c r="H4355" s="36">
        <f t="shared" si="29"/>
        <v>6000</v>
      </c>
      <c r="I4355" s="36">
        <v>60</v>
      </c>
    </row>
    <row r="4356" spans="1:9" ht="30" x14ac:dyDescent="0.25">
      <c r="A4356" s="602"/>
      <c r="B4356" s="568"/>
      <c r="C4356" s="151" t="s">
        <v>2653</v>
      </c>
      <c r="D4356" s="152" t="s">
        <v>2654</v>
      </c>
      <c r="E4356" s="35" t="s">
        <v>14</v>
      </c>
      <c r="F4356" s="35" t="s">
        <v>15</v>
      </c>
      <c r="G4356" s="36">
        <v>700</v>
      </c>
      <c r="H4356" s="36">
        <f t="shared" si="29"/>
        <v>70000</v>
      </c>
      <c r="I4356" s="36">
        <v>100</v>
      </c>
    </row>
    <row r="4357" spans="1:9" x14ac:dyDescent="0.25">
      <c r="A4357" s="602"/>
      <c r="B4357" s="568"/>
      <c r="C4357" s="151" t="s">
        <v>2655</v>
      </c>
      <c r="D4357" s="152" t="s">
        <v>1108</v>
      </c>
      <c r="E4357" s="35" t="s">
        <v>14</v>
      </c>
      <c r="F4357" s="35" t="s">
        <v>15</v>
      </c>
      <c r="G4357" s="36">
        <v>250</v>
      </c>
      <c r="H4357" s="36">
        <f t="shared" si="29"/>
        <v>5000</v>
      </c>
      <c r="I4357" s="36">
        <v>20</v>
      </c>
    </row>
    <row r="4358" spans="1:9" x14ac:dyDescent="0.25">
      <c r="A4358" s="602"/>
      <c r="B4358" s="568"/>
      <c r="C4358" s="151" t="s">
        <v>2656</v>
      </c>
      <c r="D4358" s="152" t="s">
        <v>46</v>
      </c>
      <c r="E4358" s="35" t="s">
        <v>14</v>
      </c>
      <c r="F4358" s="35" t="s">
        <v>15</v>
      </c>
      <c r="G4358" s="36">
        <v>1500</v>
      </c>
      <c r="H4358" s="36">
        <f t="shared" si="29"/>
        <v>30000</v>
      </c>
      <c r="I4358" s="36">
        <v>20</v>
      </c>
    </row>
    <row r="4359" spans="1:9" x14ac:dyDescent="0.25">
      <c r="A4359" s="602"/>
      <c r="B4359" s="568"/>
      <c r="C4359" s="151" t="s">
        <v>2657</v>
      </c>
      <c r="D4359" s="152" t="s">
        <v>337</v>
      </c>
      <c r="E4359" s="35" t="s">
        <v>14</v>
      </c>
      <c r="F4359" s="35" t="s">
        <v>15</v>
      </c>
      <c r="G4359" s="36">
        <v>1500</v>
      </c>
      <c r="H4359" s="36">
        <f t="shared" si="29"/>
        <v>15000</v>
      </c>
      <c r="I4359" s="36">
        <v>10</v>
      </c>
    </row>
    <row r="4360" spans="1:9" x14ac:dyDescent="0.25">
      <c r="A4360" s="602"/>
      <c r="B4360" s="568"/>
      <c r="C4360" s="151" t="s">
        <v>2658</v>
      </c>
      <c r="D4360" s="152" t="s">
        <v>48</v>
      </c>
      <c r="E4360" s="35" t="s">
        <v>14</v>
      </c>
      <c r="F4360" s="35" t="s">
        <v>49</v>
      </c>
      <c r="G4360" s="36">
        <v>900</v>
      </c>
      <c r="H4360" s="36">
        <f t="shared" si="29"/>
        <v>1260000</v>
      </c>
      <c r="I4360" s="36">
        <v>1400</v>
      </c>
    </row>
    <row r="4361" spans="1:9" x14ac:dyDescent="0.25">
      <c r="A4361" s="602"/>
      <c r="B4361" s="568"/>
      <c r="C4361" s="151" t="s">
        <v>2659</v>
      </c>
      <c r="D4361" s="152" t="s">
        <v>51</v>
      </c>
      <c r="E4361" s="35" t="s">
        <v>14</v>
      </c>
      <c r="F4361" s="35" t="s">
        <v>49</v>
      </c>
      <c r="G4361" s="36">
        <v>1000</v>
      </c>
      <c r="H4361" s="36">
        <f t="shared" si="29"/>
        <v>20000</v>
      </c>
      <c r="I4361" s="36">
        <v>20</v>
      </c>
    </row>
    <row r="4362" spans="1:9" ht="30" x14ac:dyDescent="0.25">
      <c r="A4362" s="602"/>
      <c r="B4362" s="568"/>
      <c r="C4362" s="151" t="s">
        <v>2660</v>
      </c>
      <c r="D4362" s="152" t="s">
        <v>53</v>
      </c>
      <c r="E4362" s="35" t="s">
        <v>14</v>
      </c>
      <c r="F4362" s="35" t="s">
        <v>30</v>
      </c>
      <c r="G4362" s="36">
        <v>220</v>
      </c>
      <c r="H4362" s="36">
        <f t="shared" si="29"/>
        <v>55000</v>
      </c>
      <c r="I4362" s="36">
        <v>250</v>
      </c>
    </row>
    <row r="4363" spans="1:9" x14ac:dyDescent="0.25">
      <c r="A4363" s="602"/>
      <c r="B4363" s="568"/>
      <c r="C4363" s="151" t="s">
        <v>2661</v>
      </c>
      <c r="D4363" s="152" t="s">
        <v>674</v>
      </c>
      <c r="E4363" s="35" t="s">
        <v>14</v>
      </c>
      <c r="F4363" s="35" t="s">
        <v>15</v>
      </c>
      <c r="G4363" s="36">
        <v>1200</v>
      </c>
      <c r="H4363" s="36">
        <f t="shared" si="29"/>
        <v>36000</v>
      </c>
      <c r="I4363" s="36">
        <v>30</v>
      </c>
    </row>
    <row r="4364" spans="1:9" ht="30" x14ac:dyDescent="0.25">
      <c r="A4364" s="602"/>
      <c r="B4364" s="568"/>
      <c r="C4364" s="151" t="s">
        <v>2662</v>
      </c>
      <c r="D4364" s="152" t="s">
        <v>2663</v>
      </c>
      <c r="E4364" s="35" t="s">
        <v>14</v>
      </c>
      <c r="F4364" s="35" t="s">
        <v>15</v>
      </c>
      <c r="G4364" s="36">
        <v>1500</v>
      </c>
      <c r="H4364" s="36">
        <f t="shared" si="29"/>
        <v>7500</v>
      </c>
      <c r="I4364" s="36">
        <v>5</v>
      </c>
    </row>
    <row r="4365" spans="1:9" ht="30" x14ac:dyDescent="0.25">
      <c r="A4365" s="602"/>
      <c r="B4365" s="568"/>
      <c r="C4365" s="151" t="s">
        <v>2664</v>
      </c>
      <c r="D4365" s="152" t="s">
        <v>2665</v>
      </c>
      <c r="E4365" s="35" t="s">
        <v>14</v>
      </c>
      <c r="F4365" s="35" t="s">
        <v>15</v>
      </c>
      <c r="G4365" s="36">
        <v>3500</v>
      </c>
      <c r="H4365" s="36">
        <f t="shared" si="29"/>
        <v>17500</v>
      </c>
      <c r="I4365" s="36">
        <v>5</v>
      </c>
    </row>
    <row r="4366" spans="1:9" x14ac:dyDescent="0.25">
      <c r="A4366" s="602"/>
      <c r="B4366" s="568"/>
      <c r="C4366" s="151" t="s">
        <v>2666</v>
      </c>
      <c r="D4366" s="152" t="s">
        <v>2667</v>
      </c>
      <c r="E4366" s="35" t="s">
        <v>14</v>
      </c>
      <c r="F4366" s="35" t="s">
        <v>15</v>
      </c>
      <c r="G4366" s="36">
        <v>3500</v>
      </c>
      <c r="H4366" s="36">
        <f t="shared" si="29"/>
        <v>17500</v>
      </c>
      <c r="I4366" s="36">
        <v>5</v>
      </c>
    </row>
    <row r="4367" spans="1:9" x14ac:dyDescent="0.25">
      <c r="A4367" s="602"/>
      <c r="B4367" s="568"/>
      <c r="C4367" s="151" t="s">
        <v>2668</v>
      </c>
      <c r="D4367" s="152" t="s">
        <v>348</v>
      </c>
      <c r="E4367" s="35" t="s">
        <v>14</v>
      </c>
      <c r="F4367" s="35" t="s">
        <v>15</v>
      </c>
      <c r="G4367" s="36">
        <v>500</v>
      </c>
      <c r="H4367" s="36">
        <f t="shared" si="29"/>
        <v>7500</v>
      </c>
      <c r="I4367" s="36">
        <v>15</v>
      </c>
    </row>
    <row r="4368" spans="1:9" x14ac:dyDescent="0.25">
      <c r="A4368" s="602"/>
      <c r="B4368" s="568"/>
      <c r="C4368" s="151" t="s">
        <v>2669</v>
      </c>
      <c r="D4368" s="152" t="s">
        <v>59</v>
      </c>
      <c r="E4368" s="35" t="s">
        <v>14</v>
      </c>
      <c r="F4368" s="35" t="s">
        <v>30</v>
      </c>
      <c r="G4368" s="36">
        <v>100</v>
      </c>
      <c r="H4368" s="36">
        <f t="shared" si="29"/>
        <v>4000</v>
      </c>
      <c r="I4368" s="36">
        <v>40</v>
      </c>
    </row>
    <row r="4369" spans="1:9" x14ac:dyDescent="0.25">
      <c r="A4369" s="602"/>
      <c r="B4369" s="568"/>
      <c r="C4369" s="151" t="s">
        <v>2670</v>
      </c>
      <c r="D4369" s="152" t="s">
        <v>352</v>
      </c>
      <c r="E4369" s="35" t="s">
        <v>14</v>
      </c>
      <c r="F4369" s="35" t="s">
        <v>30</v>
      </c>
      <c r="G4369" s="36">
        <v>250</v>
      </c>
      <c r="H4369" s="36">
        <f t="shared" si="29"/>
        <v>10000</v>
      </c>
      <c r="I4369" s="36">
        <v>40</v>
      </c>
    </row>
    <row r="4370" spans="1:9" x14ac:dyDescent="0.25">
      <c r="A4370" s="602"/>
      <c r="B4370" s="568"/>
      <c r="C4370" s="151" t="s">
        <v>2671</v>
      </c>
      <c r="D4370" s="152" t="s">
        <v>61</v>
      </c>
      <c r="E4370" s="35" t="s">
        <v>14</v>
      </c>
      <c r="F4370" s="35" t="s">
        <v>15</v>
      </c>
      <c r="G4370" s="36">
        <v>100</v>
      </c>
      <c r="H4370" s="36">
        <f t="shared" si="29"/>
        <v>15000</v>
      </c>
      <c r="I4370" s="36">
        <v>150</v>
      </c>
    </row>
    <row r="4371" spans="1:9" x14ac:dyDescent="0.25">
      <c r="A4371" s="602"/>
      <c r="B4371" s="568"/>
      <c r="C4371" s="151" t="s">
        <v>2672</v>
      </c>
      <c r="D4371" s="152" t="s">
        <v>63</v>
      </c>
      <c r="E4371" s="35" t="s">
        <v>14</v>
      </c>
      <c r="F4371" s="35" t="s">
        <v>15</v>
      </c>
      <c r="G4371" s="36">
        <v>50</v>
      </c>
      <c r="H4371" s="36">
        <f t="shared" si="29"/>
        <v>5000</v>
      </c>
      <c r="I4371" s="36">
        <v>100</v>
      </c>
    </row>
    <row r="4372" spans="1:9" x14ac:dyDescent="0.25">
      <c r="A4372" s="602"/>
      <c r="B4372" s="568"/>
      <c r="C4372" s="151" t="s">
        <v>2673</v>
      </c>
      <c r="D4372" s="152" t="s">
        <v>358</v>
      </c>
      <c r="E4372" s="35" t="s">
        <v>14</v>
      </c>
      <c r="F4372" s="35" t="s">
        <v>15</v>
      </c>
      <c r="G4372" s="36">
        <v>150</v>
      </c>
      <c r="H4372" s="36">
        <f t="shared" si="29"/>
        <v>7500</v>
      </c>
      <c r="I4372" s="36">
        <v>50</v>
      </c>
    </row>
    <row r="4373" spans="1:9" x14ac:dyDescent="0.25">
      <c r="A4373" s="602"/>
      <c r="B4373" s="35">
        <v>4264</v>
      </c>
      <c r="C4373" s="151" t="s">
        <v>359</v>
      </c>
      <c r="D4373" s="152" t="s">
        <v>65</v>
      </c>
      <c r="E4373" s="35" t="s">
        <v>149</v>
      </c>
      <c r="F4373" s="35" t="s">
        <v>66</v>
      </c>
      <c r="G4373" s="36">
        <v>470</v>
      </c>
      <c r="H4373" s="36">
        <f t="shared" si="29"/>
        <v>10604610</v>
      </c>
      <c r="I4373" s="36">
        <v>22563</v>
      </c>
    </row>
    <row r="4374" spans="1:9" x14ac:dyDescent="0.25">
      <c r="A4374" s="602"/>
      <c r="B4374" s="568">
        <v>4267</v>
      </c>
      <c r="C4374" s="151" t="s">
        <v>2674</v>
      </c>
      <c r="D4374" s="152" t="s">
        <v>365</v>
      </c>
      <c r="E4374" s="35" t="s">
        <v>14</v>
      </c>
      <c r="F4374" s="35" t="s">
        <v>366</v>
      </c>
      <c r="G4374" s="36">
        <v>300</v>
      </c>
      <c r="H4374" s="36">
        <f t="shared" si="29"/>
        <v>30000</v>
      </c>
      <c r="I4374" s="36">
        <v>100</v>
      </c>
    </row>
    <row r="4375" spans="1:9" x14ac:dyDescent="0.25">
      <c r="A4375" s="602"/>
      <c r="B4375" s="568"/>
      <c r="C4375" s="151" t="s">
        <v>2675</v>
      </c>
      <c r="D4375" s="152" t="s">
        <v>68</v>
      </c>
      <c r="E4375" s="35" t="s">
        <v>14</v>
      </c>
      <c r="F4375" s="35" t="s">
        <v>15</v>
      </c>
      <c r="G4375" s="36">
        <v>600</v>
      </c>
      <c r="H4375" s="36">
        <f t="shared" si="29"/>
        <v>18000</v>
      </c>
      <c r="I4375" s="36">
        <v>30</v>
      </c>
    </row>
    <row r="4376" spans="1:9" x14ac:dyDescent="0.25">
      <c r="A4376" s="602"/>
      <c r="B4376" s="568"/>
      <c r="C4376" s="151" t="s">
        <v>2676</v>
      </c>
      <c r="D4376" s="152" t="s">
        <v>372</v>
      </c>
      <c r="E4376" s="35" t="s">
        <v>14</v>
      </c>
      <c r="F4376" s="35" t="s">
        <v>15</v>
      </c>
      <c r="G4376" s="36">
        <v>1500</v>
      </c>
      <c r="H4376" s="36">
        <f t="shared" si="29"/>
        <v>22500</v>
      </c>
      <c r="I4376" s="36">
        <v>15</v>
      </c>
    </row>
    <row r="4377" spans="1:9" x14ac:dyDescent="0.25">
      <c r="A4377" s="602"/>
      <c r="B4377" s="568"/>
      <c r="C4377" s="151" t="s">
        <v>2677</v>
      </c>
      <c r="D4377" s="152" t="s">
        <v>2678</v>
      </c>
      <c r="E4377" s="35" t="s">
        <v>14</v>
      </c>
      <c r="F4377" s="35" t="s">
        <v>30</v>
      </c>
      <c r="G4377" s="36">
        <v>1000</v>
      </c>
      <c r="H4377" s="36">
        <f t="shared" si="29"/>
        <v>30000</v>
      </c>
      <c r="I4377" s="36">
        <v>30</v>
      </c>
    </row>
    <row r="4378" spans="1:9" x14ac:dyDescent="0.25">
      <c r="A4378" s="602"/>
      <c r="B4378" s="568"/>
      <c r="C4378" s="151" t="s">
        <v>2679</v>
      </c>
      <c r="D4378" s="152" t="s">
        <v>2680</v>
      </c>
      <c r="E4378" s="35" t="s">
        <v>14</v>
      </c>
      <c r="F4378" s="35" t="s">
        <v>15</v>
      </c>
      <c r="G4378" s="36">
        <v>4500</v>
      </c>
      <c r="H4378" s="36">
        <f t="shared" si="29"/>
        <v>45000</v>
      </c>
      <c r="I4378" s="36">
        <v>10</v>
      </c>
    </row>
    <row r="4379" spans="1:9" x14ac:dyDescent="0.25">
      <c r="A4379" s="602"/>
      <c r="B4379" s="568"/>
      <c r="C4379" s="151" t="s">
        <v>2681</v>
      </c>
      <c r="D4379" s="152" t="s">
        <v>2682</v>
      </c>
      <c r="E4379" s="35" t="s">
        <v>14</v>
      </c>
      <c r="F4379" s="35" t="s">
        <v>15</v>
      </c>
      <c r="G4379" s="36">
        <v>5000</v>
      </c>
      <c r="H4379" s="36">
        <f t="shared" si="29"/>
        <v>75000</v>
      </c>
      <c r="I4379" s="36">
        <v>15</v>
      </c>
    </row>
    <row r="4380" spans="1:9" x14ac:dyDescent="0.25">
      <c r="A4380" s="602"/>
      <c r="B4380" s="568"/>
      <c r="C4380" s="151" t="s">
        <v>2683</v>
      </c>
      <c r="D4380" s="152" t="s">
        <v>1026</v>
      </c>
      <c r="E4380" s="35" t="s">
        <v>14</v>
      </c>
      <c r="F4380" s="35" t="s">
        <v>15</v>
      </c>
      <c r="G4380" s="36">
        <v>6000</v>
      </c>
      <c r="H4380" s="36">
        <f t="shared" si="29"/>
        <v>60000</v>
      </c>
      <c r="I4380" s="36">
        <v>10</v>
      </c>
    </row>
    <row r="4381" spans="1:9" x14ac:dyDescent="0.25">
      <c r="A4381" s="602"/>
      <c r="B4381" s="568"/>
      <c r="C4381" s="151" t="s">
        <v>2684</v>
      </c>
      <c r="D4381" s="152" t="s">
        <v>2685</v>
      </c>
      <c r="E4381" s="35" t="s">
        <v>14</v>
      </c>
      <c r="F4381" s="35" t="s">
        <v>15</v>
      </c>
      <c r="G4381" s="36">
        <v>6500</v>
      </c>
      <c r="H4381" s="36">
        <f t="shared" si="29"/>
        <v>97500</v>
      </c>
      <c r="I4381" s="36">
        <v>15</v>
      </c>
    </row>
    <row r="4382" spans="1:9" ht="30" x14ac:dyDescent="0.25">
      <c r="A4382" s="602"/>
      <c r="B4382" s="568"/>
      <c r="C4382" s="151" t="s">
        <v>2686</v>
      </c>
      <c r="D4382" s="152" t="s">
        <v>2687</v>
      </c>
      <c r="E4382" s="35" t="s">
        <v>14</v>
      </c>
      <c r="F4382" s="35" t="s">
        <v>15</v>
      </c>
      <c r="G4382" s="36">
        <v>500</v>
      </c>
      <c r="H4382" s="36">
        <f t="shared" si="29"/>
        <v>25000</v>
      </c>
      <c r="I4382" s="36">
        <v>50</v>
      </c>
    </row>
    <row r="4383" spans="1:9" ht="30" x14ac:dyDescent="0.25">
      <c r="A4383" s="602"/>
      <c r="B4383" s="568"/>
      <c r="C4383" s="151" t="s">
        <v>2688</v>
      </c>
      <c r="D4383" s="152" t="s">
        <v>2689</v>
      </c>
      <c r="E4383" s="35" t="s">
        <v>14</v>
      </c>
      <c r="F4383" s="35" t="s">
        <v>15</v>
      </c>
      <c r="G4383" s="36">
        <v>500</v>
      </c>
      <c r="H4383" s="36">
        <f t="shared" si="29"/>
        <v>25000</v>
      </c>
      <c r="I4383" s="36">
        <v>50</v>
      </c>
    </row>
    <row r="4384" spans="1:9" x14ac:dyDescent="0.25">
      <c r="A4384" s="602"/>
      <c r="B4384" s="568"/>
      <c r="C4384" s="151" t="s">
        <v>2690</v>
      </c>
      <c r="D4384" s="152" t="s">
        <v>388</v>
      </c>
      <c r="E4384" s="35" t="s">
        <v>14</v>
      </c>
      <c r="F4384" s="35" t="s">
        <v>15</v>
      </c>
      <c r="G4384" s="36">
        <v>150</v>
      </c>
      <c r="H4384" s="36">
        <f t="shared" si="29"/>
        <v>15000</v>
      </c>
      <c r="I4384" s="36">
        <v>100</v>
      </c>
    </row>
    <row r="4385" spans="1:9" x14ac:dyDescent="0.25">
      <c r="A4385" s="602"/>
      <c r="B4385" s="568"/>
      <c r="C4385" s="151" t="s">
        <v>2691</v>
      </c>
      <c r="D4385" s="152" t="s">
        <v>72</v>
      </c>
      <c r="E4385" s="35" t="s">
        <v>14</v>
      </c>
      <c r="F4385" s="35" t="s">
        <v>15</v>
      </c>
      <c r="G4385" s="36">
        <v>1800</v>
      </c>
      <c r="H4385" s="36">
        <f t="shared" si="29"/>
        <v>54000</v>
      </c>
      <c r="I4385" s="36">
        <v>30</v>
      </c>
    </row>
    <row r="4386" spans="1:9" x14ac:dyDescent="0.25">
      <c r="A4386" s="602"/>
      <c r="B4386" s="568"/>
      <c r="C4386" s="151" t="s">
        <v>2692</v>
      </c>
      <c r="D4386" s="152" t="s">
        <v>2693</v>
      </c>
      <c r="E4386" s="35" t="s">
        <v>14</v>
      </c>
      <c r="F4386" s="35" t="s">
        <v>15</v>
      </c>
      <c r="G4386" s="36">
        <v>1500</v>
      </c>
      <c r="H4386" s="36">
        <f t="shared" si="29"/>
        <v>30000</v>
      </c>
      <c r="I4386" s="36">
        <v>20</v>
      </c>
    </row>
    <row r="4387" spans="1:9" x14ac:dyDescent="0.25">
      <c r="A4387" s="602"/>
      <c r="B4387" s="568"/>
      <c r="C4387" s="151" t="s">
        <v>2694</v>
      </c>
      <c r="D4387" s="152" t="s">
        <v>1139</v>
      </c>
      <c r="E4387" s="35" t="s">
        <v>14</v>
      </c>
      <c r="F4387" s="35" t="s">
        <v>15</v>
      </c>
      <c r="G4387" s="36">
        <v>300</v>
      </c>
      <c r="H4387" s="36">
        <f t="shared" si="29"/>
        <v>9000</v>
      </c>
      <c r="I4387" s="36">
        <v>30</v>
      </c>
    </row>
    <row r="4388" spans="1:9" x14ac:dyDescent="0.25">
      <c r="A4388" s="602"/>
      <c r="B4388" s="568"/>
      <c r="C4388" s="151" t="s">
        <v>2695</v>
      </c>
      <c r="D4388" s="152" t="s">
        <v>2696</v>
      </c>
      <c r="E4388" s="35" t="s">
        <v>14</v>
      </c>
      <c r="F4388" s="35" t="s">
        <v>15</v>
      </c>
      <c r="G4388" s="36">
        <v>600</v>
      </c>
      <c r="H4388" s="36">
        <f t="shared" si="29"/>
        <v>6000</v>
      </c>
      <c r="I4388" s="36">
        <v>10</v>
      </c>
    </row>
    <row r="4389" spans="1:9" x14ac:dyDescent="0.25">
      <c r="A4389" s="602"/>
      <c r="B4389" s="568"/>
      <c r="C4389" s="151" t="s">
        <v>2697</v>
      </c>
      <c r="D4389" s="152" t="s">
        <v>396</v>
      </c>
      <c r="E4389" s="35" t="s">
        <v>14</v>
      </c>
      <c r="F4389" s="35" t="s">
        <v>15</v>
      </c>
      <c r="G4389" s="36">
        <v>2400</v>
      </c>
      <c r="H4389" s="36">
        <f t="shared" si="29"/>
        <v>36000</v>
      </c>
      <c r="I4389" s="36">
        <v>15</v>
      </c>
    </row>
    <row r="4390" spans="1:9" x14ac:dyDescent="0.25">
      <c r="A4390" s="602"/>
      <c r="B4390" s="568"/>
      <c r="C4390" s="151" t="s">
        <v>2698</v>
      </c>
      <c r="D4390" s="152" t="s">
        <v>76</v>
      </c>
      <c r="E4390" s="35" t="s">
        <v>14</v>
      </c>
      <c r="F4390" s="35" t="s">
        <v>15</v>
      </c>
      <c r="G4390" s="36">
        <v>1000</v>
      </c>
      <c r="H4390" s="36">
        <f t="shared" si="29"/>
        <v>15000</v>
      </c>
      <c r="I4390" s="36">
        <v>15</v>
      </c>
    </row>
    <row r="4391" spans="1:9" ht="30" x14ac:dyDescent="0.25">
      <c r="A4391" s="602"/>
      <c r="B4391" s="568"/>
      <c r="C4391" s="151" t="s">
        <v>2699</v>
      </c>
      <c r="D4391" s="152" t="s">
        <v>2700</v>
      </c>
      <c r="E4391" s="35" t="s">
        <v>14</v>
      </c>
      <c r="F4391" s="35" t="s">
        <v>402</v>
      </c>
      <c r="G4391" s="36">
        <v>200</v>
      </c>
      <c r="H4391" s="36">
        <f t="shared" ref="H4391:H4447" si="30">G4391*I4391</f>
        <v>60000</v>
      </c>
      <c r="I4391" s="36">
        <v>300</v>
      </c>
    </row>
    <row r="4392" spans="1:9" x14ac:dyDescent="0.25">
      <c r="A4392" s="602"/>
      <c r="B4392" s="568"/>
      <c r="C4392" s="151" t="s">
        <v>2701</v>
      </c>
      <c r="D4392" s="152" t="s">
        <v>82</v>
      </c>
      <c r="E4392" s="35" t="s">
        <v>14</v>
      </c>
      <c r="F4392" s="35" t="s">
        <v>15</v>
      </c>
      <c r="G4392" s="36">
        <v>200</v>
      </c>
      <c r="H4392" s="36">
        <f t="shared" si="30"/>
        <v>200000</v>
      </c>
      <c r="I4392" s="36">
        <v>1000</v>
      </c>
    </row>
    <row r="4393" spans="1:9" x14ac:dyDescent="0.25">
      <c r="A4393" s="602"/>
      <c r="B4393" s="568"/>
      <c r="C4393" s="151" t="s">
        <v>2702</v>
      </c>
      <c r="D4393" s="152" t="s">
        <v>685</v>
      </c>
      <c r="E4393" s="35" t="s">
        <v>14</v>
      </c>
      <c r="F4393" s="35" t="s">
        <v>15</v>
      </c>
      <c r="G4393" s="36">
        <v>700</v>
      </c>
      <c r="H4393" s="36">
        <f t="shared" si="30"/>
        <v>28000</v>
      </c>
      <c r="I4393" s="36">
        <v>40</v>
      </c>
    </row>
    <row r="4394" spans="1:9" ht="30" x14ac:dyDescent="0.25">
      <c r="A4394" s="602"/>
      <c r="B4394" s="568"/>
      <c r="C4394" s="151" t="s">
        <v>2703</v>
      </c>
      <c r="D4394" s="152" t="s">
        <v>2704</v>
      </c>
      <c r="E4394" s="35" t="s">
        <v>14</v>
      </c>
      <c r="F4394" s="35" t="s">
        <v>15</v>
      </c>
      <c r="G4394" s="36">
        <v>600</v>
      </c>
      <c r="H4394" s="36">
        <f t="shared" si="30"/>
        <v>6000</v>
      </c>
      <c r="I4394" s="36">
        <v>10</v>
      </c>
    </row>
    <row r="4395" spans="1:9" x14ac:dyDescent="0.25">
      <c r="A4395" s="602"/>
      <c r="B4395" s="568"/>
      <c r="C4395" s="151" t="s">
        <v>5853</v>
      </c>
      <c r="D4395" s="152" t="s">
        <v>3797</v>
      </c>
      <c r="E4395" s="331" t="s">
        <v>126</v>
      </c>
      <c r="F4395" s="331" t="s">
        <v>121</v>
      </c>
      <c r="G4395" s="36">
        <v>1065000</v>
      </c>
      <c r="H4395" s="36">
        <v>1065000</v>
      </c>
      <c r="I4395" s="36">
        <v>1</v>
      </c>
    </row>
    <row r="4396" spans="1:9" ht="60" x14ac:dyDescent="0.25">
      <c r="A4396" s="602"/>
      <c r="B4396" s="568"/>
      <c r="C4396" s="151" t="s">
        <v>2705</v>
      </c>
      <c r="D4396" s="152" t="s">
        <v>2706</v>
      </c>
      <c r="E4396" s="35" t="s">
        <v>14</v>
      </c>
      <c r="F4396" s="35" t="s">
        <v>15</v>
      </c>
      <c r="G4396" s="36">
        <v>10000</v>
      </c>
      <c r="H4396" s="36">
        <f t="shared" si="30"/>
        <v>100000</v>
      </c>
      <c r="I4396" s="36">
        <v>10</v>
      </c>
    </row>
    <row r="4397" spans="1:9" ht="30" x14ac:dyDescent="0.25">
      <c r="A4397" s="602"/>
      <c r="B4397" s="568"/>
      <c r="C4397" s="151" t="s">
        <v>2707</v>
      </c>
      <c r="D4397" s="152" t="s">
        <v>686</v>
      </c>
      <c r="E4397" s="35" t="s">
        <v>14</v>
      </c>
      <c r="F4397" s="35" t="s">
        <v>15</v>
      </c>
      <c r="G4397" s="36">
        <v>15</v>
      </c>
      <c r="H4397" s="36">
        <f t="shared" si="30"/>
        <v>30000</v>
      </c>
      <c r="I4397" s="36">
        <v>2000</v>
      </c>
    </row>
    <row r="4398" spans="1:9" x14ac:dyDescent="0.25">
      <c r="A4398" s="602"/>
      <c r="B4398" s="568"/>
      <c r="C4398" s="151" t="s">
        <v>2708</v>
      </c>
      <c r="D4398" s="152" t="s">
        <v>409</v>
      </c>
      <c r="E4398" s="35" t="s">
        <v>14</v>
      </c>
      <c r="F4398" s="35" t="s">
        <v>15</v>
      </c>
      <c r="G4398" s="36">
        <v>1500</v>
      </c>
      <c r="H4398" s="36">
        <f t="shared" si="30"/>
        <v>30000</v>
      </c>
      <c r="I4398" s="36">
        <v>20</v>
      </c>
    </row>
    <row r="4399" spans="1:9" x14ac:dyDescent="0.25">
      <c r="A4399" s="602"/>
      <c r="B4399" s="568"/>
      <c r="C4399" s="151" t="s">
        <v>2709</v>
      </c>
      <c r="D4399" s="152" t="s">
        <v>2710</v>
      </c>
      <c r="E4399" s="35" t="s">
        <v>14</v>
      </c>
      <c r="F4399" s="35" t="s">
        <v>15</v>
      </c>
      <c r="G4399" s="36">
        <v>3000</v>
      </c>
      <c r="H4399" s="36">
        <f t="shared" si="30"/>
        <v>30000</v>
      </c>
      <c r="I4399" s="36">
        <v>10</v>
      </c>
    </row>
    <row r="4400" spans="1:9" x14ac:dyDescent="0.25">
      <c r="A4400" s="602"/>
      <c r="B4400" s="568"/>
      <c r="C4400" s="151" t="s">
        <v>2711</v>
      </c>
      <c r="D4400" s="152" t="s">
        <v>411</v>
      </c>
      <c r="E4400" s="35" t="s">
        <v>14</v>
      </c>
      <c r="F4400" s="35" t="s">
        <v>15</v>
      </c>
      <c r="G4400" s="36">
        <v>1500</v>
      </c>
      <c r="H4400" s="36">
        <f t="shared" si="30"/>
        <v>12000</v>
      </c>
      <c r="I4400" s="36">
        <v>8</v>
      </c>
    </row>
    <row r="4401" spans="1:9" x14ac:dyDescent="0.25">
      <c r="A4401" s="602"/>
      <c r="B4401" s="568"/>
      <c r="C4401" s="151" t="s">
        <v>2712</v>
      </c>
      <c r="D4401" s="152" t="s">
        <v>2713</v>
      </c>
      <c r="E4401" s="35" t="s">
        <v>14</v>
      </c>
      <c r="F4401" s="35" t="s">
        <v>15</v>
      </c>
      <c r="G4401" s="36">
        <v>300</v>
      </c>
      <c r="H4401" s="36">
        <f t="shared" si="30"/>
        <v>6000</v>
      </c>
      <c r="I4401" s="36">
        <v>20</v>
      </c>
    </row>
    <row r="4402" spans="1:9" x14ac:dyDescent="0.25">
      <c r="A4402" s="602"/>
      <c r="B4402" s="568"/>
      <c r="C4402" s="151" t="s">
        <v>2714</v>
      </c>
      <c r="D4402" s="152" t="s">
        <v>414</v>
      </c>
      <c r="E4402" s="35" t="s">
        <v>14</v>
      </c>
      <c r="F4402" s="35" t="s">
        <v>15</v>
      </c>
      <c r="G4402" s="36">
        <v>4000</v>
      </c>
      <c r="H4402" s="36">
        <f t="shared" si="30"/>
        <v>48000</v>
      </c>
      <c r="I4402" s="36">
        <v>12</v>
      </c>
    </row>
    <row r="4403" spans="1:9" x14ac:dyDescent="0.25">
      <c r="A4403" s="602"/>
      <c r="B4403" s="568"/>
      <c r="C4403" s="151" t="s">
        <v>2715</v>
      </c>
      <c r="D4403" s="152" t="s">
        <v>416</v>
      </c>
      <c r="E4403" s="35" t="s">
        <v>14</v>
      </c>
      <c r="F4403" s="35" t="s">
        <v>30</v>
      </c>
      <c r="G4403" s="36">
        <v>200</v>
      </c>
      <c r="H4403" s="36">
        <f t="shared" si="30"/>
        <v>200000</v>
      </c>
      <c r="I4403" s="36">
        <v>1000</v>
      </c>
    </row>
    <row r="4404" spans="1:9" x14ac:dyDescent="0.25">
      <c r="A4404" s="602"/>
      <c r="B4404" s="568"/>
      <c r="C4404" s="151" t="s">
        <v>2716</v>
      </c>
      <c r="D4404" s="152" t="s">
        <v>1156</v>
      </c>
      <c r="E4404" s="35" t="s">
        <v>14</v>
      </c>
      <c r="F4404" s="35" t="s">
        <v>15</v>
      </c>
      <c r="G4404" s="36">
        <v>1500</v>
      </c>
      <c r="H4404" s="36">
        <f t="shared" si="30"/>
        <v>15000</v>
      </c>
      <c r="I4404" s="36">
        <v>10</v>
      </c>
    </row>
    <row r="4405" spans="1:9" ht="30" x14ac:dyDescent="0.25">
      <c r="A4405" s="602"/>
      <c r="B4405" s="568"/>
      <c r="C4405" s="151" t="s">
        <v>2717</v>
      </c>
      <c r="D4405" s="152" t="s">
        <v>2718</v>
      </c>
      <c r="E4405" s="35" t="s">
        <v>14</v>
      </c>
      <c r="F4405" s="35" t="s">
        <v>15</v>
      </c>
      <c r="G4405" s="36">
        <v>500</v>
      </c>
      <c r="H4405" s="36">
        <f t="shared" si="30"/>
        <v>15000</v>
      </c>
      <c r="I4405" s="36">
        <v>30</v>
      </c>
    </row>
    <row r="4406" spans="1:9" x14ac:dyDescent="0.25">
      <c r="A4406" s="602"/>
      <c r="B4406" s="568"/>
      <c r="C4406" s="151" t="s">
        <v>2719</v>
      </c>
      <c r="D4406" s="152" t="s">
        <v>2720</v>
      </c>
      <c r="E4406" s="35" t="s">
        <v>14</v>
      </c>
      <c r="F4406" s="35" t="s">
        <v>15</v>
      </c>
      <c r="G4406" s="36">
        <v>1500</v>
      </c>
      <c r="H4406" s="36">
        <f t="shared" si="30"/>
        <v>60000</v>
      </c>
      <c r="I4406" s="36">
        <v>40</v>
      </c>
    </row>
    <row r="4407" spans="1:9" x14ac:dyDescent="0.25">
      <c r="A4407" s="602"/>
      <c r="B4407" s="568"/>
      <c r="C4407" s="151" t="s">
        <v>2721</v>
      </c>
      <c r="D4407" s="152" t="s">
        <v>2722</v>
      </c>
      <c r="E4407" s="35" t="s">
        <v>14</v>
      </c>
      <c r="F4407" s="35" t="s">
        <v>66</v>
      </c>
      <c r="G4407" s="36">
        <v>1400</v>
      </c>
      <c r="H4407" s="36">
        <f t="shared" si="30"/>
        <v>39200</v>
      </c>
      <c r="I4407" s="36">
        <v>28</v>
      </c>
    </row>
    <row r="4408" spans="1:9" x14ac:dyDescent="0.25">
      <c r="A4408" s="602"/>
      <c r="B4408" s="568"/>
      <c r="C4408" s="151" t="s">
        <v>2723</v>
      </c>
      <c r="D4408" s="152" t="s">
        <v>2724</v>
      </c>
      <c r="E4408" s="35" t="s">
        <v>14</v>
      </c>
      <c r="F4408" s="35" t="s">
        <v>66</v>
      </c>
      <c r="G4408" s="36">
        <v>2000</v>
      </c>
      <c r="H4408" s="36">
        <f t="shared" si="30"/>
        <v>30000</v>
      </c>
      <c r="I4408" s="36">
        <v>15</v>
      </c>
    </row>
    <row r="4409" spans="1:9" x14ac:dyDescent="0.25">
      <c r="A4409" s="602"/>
      <c r="B4409" s="568"/>
      <c r="C4409" s="151" t="s">
        <v>2725</v>
      </c>
      <c r="D4409" s="152" t="s">
        <v>2726</v>
      </c>
      <c r="E4409" s="35" t="s">
        <v>14</v>
      </c>
      <c r="F4409" s="35" t="s">
        <v>66</v>
      </c>
      <c r="G4409" s="36">
        <v>120</v>
      </c>
      <c r="H4409" s="36">
        <f t="shared" si="30"/>
        <v>36000</v>
      </c>
      <c r="I4409" s="36">
        <v>300</v>
      </c>
    </row>
    <row r="4410" spans="1:9" x14ac:dyDescent="0.25">
      <c r="A4410" s="602"/>
      <c r="B4410" s="568"/>
      <c r="C4410" s="151" t="s">
        <v>2727</v>
      </c>
      <c r="D4410" s="152" t="s">
        <v>99</v>
      </c>
      <c r="E4410" s="35" t="s">
        <v>14</v>
      </c>
      <c r="F4410" s="35" t="s">
        <v>66</v>
      </c>
      <c r="G4410" s="36">
        <v>600</v>
      </c>
      <c r="H4410" s="36">
        <f t="shared" si="30"/>
        <v>60000</v>
      </c>
      <c r="I4410" s="36">
        <v>100</v>
      </c>
    </row>
    <row r="4411" spans="1:9" x14ac:dyDescent="0.25">
      <c r="A4411" s="602"/>
      <c r="B4411" s="568"/>
      <c r="C4411" s="151" t="s">
        <v>2728</v>
      </c>
      <c r="D4411" s="152" t="s">
        <v>101</v>
      </c>
      <c r="E4411" s="35" t="s">
        <v>14</v>
      </c>
      <c r="F4411" s="35" t="s">
        <v>66</v>
      </c>
      <c r="G4411" s="36">
        <v>700</v>
      </c>
      <c r="H4411" s="36">
        <f t="shared" si="30"/>
        <v>56000</v>
      </c>
      <c r="I4411" s="36">
        <v>80</v>
      </c>
    </row>
    <row r="4412" spans="1:9" x14ac:dyDescent="0.25">
      <c r="A4412" s="602"/>
      <c r="B4412" s="568"/>
      <c r="C4412" s="151" t="s">
        <v>2729</v>
      </c>
      <c r="D4412" s="152" t="s">
        <v>103</v>
      </c>
      <c r="E4412" s="35" t="s">
        <v>14</v>
      </c>
      <c r="F4412" s="35" t="s">
        <v>66</v>
      </c>
      <c r="G4412" s="36">
        <v>1000</v>
      </c>
      <c r="H4412" s="36">
        <f t="shared" si="30"/>
        <v>25000</v>
      </c>
      <c r="I4412" s="36">
        <v>25</v>
      </c>
    </row>
    <row r="4413" spans="1:9" x14ac:dyDescent="0.25">
      <c r="A4413" s="602"/>
      <c r="B4413" s="568"/>
      <c r="C4413" s="151" t="s">
        <v>2730</v>
      </c>
      <c r="D4413" s="152" t="s">
        <v>105</v>
      </c>
      <c r="E4413" s="35" t="s">
        <v>14</v>
      </c>
      <c r="F4413" s="35" t="s">
        <v>15</v>
      </c>
      <c r="G4413" s="36">
        <v>500</v>
      </c>
      <c r="H4413" s="36">
        <f t="shared" si="30"/>
        <v>50000</v>
      </c>
      <c r="I4413" s="36">
        <v>100</v>
      </c>
    </row>
    <row r="4414" spans="1:9" ht="30" x14ac:dyDescent="0.25">
      <c r="A4414" s="602"/>
      <c r="B4414" s="568"/>
      <c r="C4414" s="151" t="s">
        <v>2731</v>
      </c>
      <c r="D4414" s="152" t="s">
        <v>109</v>
      </c>
      <c r="E4414" s="35" t="s">
        <v>14</v>
      </c>
      <c r="F4414" s="35" t="s">
        <v>15</v>
      </c>
      <c r="G4414" s="36">
        <v>5000</v>
      </c>
      <c r="H4414" s="36">
        <f t="shared" si="30"/>
        <v>25000</v>
      </c>
      <c r="I4414" s="36">
        <v>5</v>
      </c>
    </row>
    <row r="4415" spans="1:9" x14ac:dyDescent="0.25">
      <c r="A4415" s="602"/>
      <c r="B4415" s="568"/>
      <c r="C4415" s="151" t="s">
        <v>2732</v>
      </c>
      <c r="D4415" s="152" t="s">
        <v>437</v>
      </c>
      <c r="E4415" s="35" t="s">
        <v>14</v>
      </c>
      <c r="F4415" s="35" t="s">
        <v>66</v>
      </c>
      <c r="G4415" s="36">
        <v>60</v>
      </c>
      <c r="H4415" s="36">
        <f t="shared" si="30"/>
        <v>60000</v>
      </c>
      <c r="I4415" s="36">
        <v>1000</v>
      </c>
    </row>
    <row r="4416" spans="1:9" x14ac:dyDescent="0.25">
      <c r="A4416" s="602"/>
      <c r="B4416" s="568"/>
      <c r="C4416" s="151" t="s">
        <v>2733</v>
      </c>
      <c r="D4416" s="152" t="s">
        <v>2734</v>
      </c>
      <c r="E4416" s="35" t="s">
        <v>14</v>
      </c>
      <c r="F4416" s="35" t="s">
        <v>15</v>
      </c>
      <c r="G4416" s="36">
        <v>750</v>
      </c>
      <c r="H4416" s="36">
        <f t="shared" si="30"/>
        <v>7500</v>
      </c>
      <c r="I4416" s="36">
        <v>10</v>
      </c>
    </row>
    <row r="4417" spans="1:9" x14ac:dyDescent="0.25">
      <c r="A4417" s="602"/>
      <c r="B4417" s="568"/>
      <c r="C4417" s="151" t="s">
        <v>2735</v>
      </c>
      <c r="D4417" s="152" t="s">
        <v>2736</v>
      </c>
      <c r="E4417" s="35" t="s">
        <v>14</v>
      </c>
      <c r="F4417" s="35" t="s">
        <v>402</v>
      </c>
      <c r="G4417" s="36">
        <v>1500</v>
      </c>
      <c r="H4417" s="36">
        <f t="shared" si="30"/>
        <v>30000</v>
      </c>
      <c r="I4417" s="36">
        <v>20</v>
      </c>
    </row>
    <row r="4418" spans="1:9" x14ac:dyDescent="0.25">
      <c r="A4418" s="602"/>
      <c r="B4418" s="568"/>
      <c r="C4418" s="151" t="s">
        <v>2737</v>
      </c>
      <c r="D4418" s="152" t="s">
        <v>2738</v>
      </c>
      <c r="E4418" s="35" t="s">
        <v>14</v>
      </c>
      <c r="F4418" s="35" t="s">
        <v>49</v>
      </c>
      <c r="G4418" s="36">
        <v>1500</v>
      </c>
      <c r="H4418" s="36">
        <f t="shared" si="30"/>
        <v>3000</v>
      </c>
      <c r="I4418" s="36">
        <v>2</v>
      </c>
    </row>
    <row r="4419" spans="1:9" x14ac:dyDescent="0.25">
      <c r="A4419" s="602"/>
      <c r="B4419" s="568"/>
      <c r="C4419" s="151" t="s">
        <v>2739</v>
      </c>
      <c r="D4419" s="152" t="s">
        <v>2740</v>
      </c>
      <c r="E4419" s="35" t="s">
        <v>14</v>
      </c>
      <c r="F4419" s="35" t="s">
        <v>15</v>
      </c>
      <c r="G4419" s="36">
        <v>3000</v>
      </c>
      <c r="H4419" s="36">
        <f t="shared" si="30"/>
        <v>30000</v>
      </c>
      <c r="I4419" s="36">
        <v>10</v>
      </c>
    </row>
    <row r="4420" spans="1:9" ht="45" x14ac:dyDescent="0.25">
      <c r="A4420" s="602"/>
      <c r="B4420" s="568"/>
      <c r="C4420" s="151" t="s">
        <v>2741</v>
      </c>
      <c r="D4420" s="152" t="s">
        <v>2742</v>
      </c>
      <c r="E4420" s="35" t="s">
        <v>14</v>
      </c>
      <c r="F4420" s="35" t="s">
        <v>402</v>
      </c>
      <c r="G4420" s="36">
        <v>600</v>
      </c>
      <c r="H4420" s="36">
        <f t="shared" si="30"/>
        <v>90000</v>
      </c>
      <c r="I4420" s="36">
        <v>150</v>
      </c>
    </row>
    <row r="4421" spans="1:9" x14ac:dyDescent="0.25">
      <c r="A4421" s="602"/>
      <c r="B4421" s="568"/>
      <c r="C4421" s="151" t="s">
        <v>2743</v>
      </c>
      <c r="D4421" s="152" t="s">
        <v>2744</v>
      </c>
      <c r="E4421" s="35" t="s">
        <v>14</v>
      </c>
      <c r="F4421" s="35" t="s">
        <v>15</v>
      </c>
      <c r="G4421" s="36">
        <v>3500</v>
      </c>
      <c r="H4421" s="36">
        <f t="shared" si="30"/>
        <v>35000</v>
      </c>
      <c r="I4421" s="36">
        <v>10</v>
      </c>
    </row>
    <row r="4422" spans="1:9" ht="45" x14ac:dyDescent="0.25">
      <c r="A4422" s="602"/>
      <c r="B4422" s="568"/>
      <c r="C4422" s="151" t="s">
        <v>2745</v>
      </c>
      <c r="D4422" s="152" t="s">
        <v>2746</v>
      </c>
      <c r="E4422" s="35" t="s">
        <v>14</v>
      </c>
      <c r="F4422" s="35" t="s">
        <v>15</v>
      </c>
      <c r="G4422" s="36">
        <v>6000</v>
      </c>
      <c r="H4422" s="36">
        <f t="shared" si="30"/>
        <v>42000</v>
      </c>
      <c r="I4422" s="36">
        <v>7</v>
      </c>
    </row>
    <row r="4423" spans="1:9" x14ac:dyDescent="0.25">
      <c r="A4423" s="602"/>
      <c r="B4423" s="568"/>
      <c r="C4423" s="151" t="s">
        <v>2747</v>
      </c>
      <c r="D4423" s="152" t="s">
        <v>2748</v>
      </c>
      <c r="E4423" s="35" t="s">
        <v>14</v>
      </c>
      <c r="F4423" s="35" t="s">
        <v>15</v>
      </c>
      <c r="G4423" s="36">
        <v>3000</v>
      </c>
      <c r="H4423" s="36">
        <f t="shared" si="30"/>
        <v>3000</v>
      </c>
      <c r="I4423" s="36">
        <v>1</v>
      </c>
    </row>
    <row r="4424" spans="1:9" x14ac:dyDescent="0.25">
      <c r="A4424" s="602"/>
      <c r="B4424" s="568"/>
      <c r="C4424" s="151" t="s">
        <v>2749</v>
      </c>
      <c r="D4424" s="152" t="s">
        <v>1185</v>
      </c>
      <c r="E4424" s="35" t="s">
        <v>14</v>
      </c>
      <c r="F4424" s="35" t="s">
        <v>15</v>
      </c>
      <c r="G4424" s="36">
        <v>2500</v>
      </c>
      <c r="H4424" s="36">
        <f t="shared" si="30"/>
        <v>5000</v>
      </c>
      <c r="I4424" s="36">
        <v>2</v>
      </c>
    </row>
    <row r="4425" spans="1:9" ht="30" x14ac:dyDescent="0.25">
      <c r="A4425" s="602"/>
      <c r="B4425" s="568"/>
      <c r="C4425" s="151" t="s">
        <v>2750</v>
      </c>
      <c r="D4425" s="152" t="s">
        <v>2751</v>
      </c>
      <c r="E4425" s="35" t="s">
        <v>14</v>
      </c>
      <c r="F4425" s="35" t="s">
        <v>15</v>
      </c>
      <c r="G4425" s="36">
        <v>3000</v>
      </c>
      <c r="H4425" s="36">
        <f t="shared" si="30"/>
        <v>60000</v>
      </c>
      <c r="I4425" s="36">
        <v>20</v>
      </c>
    </row>
    <row r="4426" spans="1:9" x14ac:dyDescent="0.25">
      <c r="A4426" s="602"/>
      <c r="B4426" s="568"/>
      <c r="C4426" s="151" t="s">
        <v>2752</v>
      </c>
      <c r="D4426" s="152" t="s">
        <v>953</v>
      </c>
      <c r="E4426" s="35" t="s">
        <v>14</v>
      </c>
      <c r="F4426" s="35" t="s">
        <v>15</v>
      </c>
      <c r="G4426" s="36">
        <v>50</v>
      </c>
      <c r="H4426" s="36">
        <f t="shared" si="30"/>
        <v>12500</v>
      </c>
      <c r="I4426" s="36">
        <v>250</v>
      </c>
    </row>
    <row r="4427" spans="1:9" x14ac:dyDescent="0.25">
      <c r="A4427" s="602"/>
      <c r="B4427" s="568">
        <v>5122</v>
      </c>
      <c r="C4427" s="151" t="s">
        <v>2753</v>
      </c>
      <c r="D4427" s="152" t="s">
        <v>115</v>
      </c>
      <c r="E4427" s="35" t="s">
        <v>14</v>
      </c>
      <c r="F4427" s="35" t="s">
        <v>15</v>
      </c>
      <c r="G4427" s="36">
        <v>370000</v>
      </c>
      <c r="H4427" s="36">
        <f t="shared" si="30"/>
        <v>2960000</v>
      </c>
      <c r="I4427" s="36">
        <v>8</v>
      </c>
    </row>
    <row r="4428" spans="1:9" x14ac:dyDescent="0.25">
      <c r="A4428" s="602"/>
      <c r="B4428" s="568"/>
      <c r="C4428" s="151" t="s">
        <v>2754</v>
      </c>
      <c r="D4428" s="152" t="s">
        <v>708</v>
      </c>
      <c r="E4428" s="35" t="s">
        <v>14</v>
      </c>
      <c r="F4428" s="35" t="s">
        <v>15</v>
      </c>
      <c r="G4428" s="36">
        <v>160000</v>
      </c>
      <c r="H4428" s="36">
        <f t="shared" si="30"/>
        <v>480000</v>
      </c>
      <c r="I4428" s="36">
        <v>3</v>
      </c>
    </row>
    <row r="4429" spans="1:9" x14ac:dyDescent="0.25">
      <c r="A4429" s="602"/>
      <c r="B4429" s="568"/>
      <c r="C4429" s="151" t="s">
        <v>2755</v>
      </c>
      <c r="D4429" s="152" t="s">
        <v>2756</v>
      </c>
      <c r="E4429" s="35" t="s">
        <v>14</v>
      </c>
      <c r="F4429" s="35" t="s">
        <v>15</v>
      </c>
      <c r="G4429" s="36">
        <v>15000</v>
      </c>
      <c r="H4429" s="36">
        <f t="shared" si="30"/>
        <v>150000</v>
      </c>
      <c r="I4429" s="36">
        <v>10</v>
      </c>
    </row>
    <row r="4430" spans="1:9" x14ac:dyDescent="0.25">
      <c r="A4430" s="602"/>
      <c r="B4430" s="568"/>
      <c r="C4430" s="151" t="s">
        <v>2757</v>
      </c>
      <c r="D4430" s="152" t="s">
        <v>2758</v>
      </c>
      <c r="E4430" s="35" t="s">
        <v>14</v>
      </c>
      <c r="F4430" s="35" t="s">
        <v>15</v>
      </c>
      <c r="G4430" s="36">
        <v>15000</v>
      </c>
      <c r="H4430" s="36">
        <f t="shared" si="30"/>
        <v>75000</v>
      </c>
      <c r="I4430" s="36">
        <v>5</v>
      </c>
    </row>
    <row r="4431" spans="1:9" ht="30" x14ac:dyDescent="0.25">
      <c r="A4431" s="602"/>
      <c r="B4431" s="568"/>
      <c r="C4431" s="151" t="s">
        <v>2759</v>
      </c>
      <c r="D4431" s="152" t="s">
        <v>2760</v>
      </c>
      <c r="E4431" s="35" t="s">
        <v>14</v>
      </c>
      <c r="F4431" s="35" t="s">
        <v>15</v>
      </c>
      <c r="G4431" s="36">
        <v>10000</v>
      </c>
      <c r="H4431" s="36">
        <f t="shared" si="30"/>
        <v>100000</v>
      </c>
      <c r="I4431" s="36">
        <v>10</v>
      </c>
    </row>
    <row r="4432" spans="1:9" x14ac:dyDescent="0.25">
      <c r="A4432" s="602"/>
      <c r="B4432" s="568"/>
      <c r="C4432" s="151" t="s">
        <v>2761</v>
      </c>
      <c r="D4432" s="152" t="s">
        <v>55</v>
      </c>
      <c r="E4432" s="35" t="s">
        <v>14</v>
      </c>
      <c r="F4432" s="35" t="s">
        <v>15</v>
      </c>
      <c r="G4432" s="36">
        <v>3500</v>
      </c>
      <c r="H4432" s="36">
        <f t="shared" si="30"/>
        <v>17500</v>
      </c>
      <c r="I4432" s="36">
        <v>5</v>
      </c>
    </row>
    <row r="4433" spans="1:9" x14ac:dyDescent="0.25">
      <c r="A4433" s="602"/>
      <c r="B4433" s="568"/>
      <c r="C4433" s="151" t="s">
        <v>2762</v>
      </c>
      <c r="D4433" s="152" t="s">
        <v>1873</v>
      </c>
      <c r="E4433" s="35" t="s">
        <v>14</v>
      </c>
      <c r="F4433" s="35" t="s">
        <v>15</v>
      </c>
      <c r="G4433" s="36">
        <v>25000</v>
      </c>
      <c r="H4433" s="36">
        <f t="shared" si="30"/>
        <v>250000</v>
      </c>
      <c r="I4433" s="36">
        <v>10</v>
      </c>
    </row>
    <row r="4434" spans="1:9" ht="30" x14ac:dyDescent="0.25">
      <c r="A4434" s="602"/>
      <c r="B4434" s="568"/>
      <c r="C4434" s="151" t="s">
        <v>2763</v>
      </c>
      <c r="D4434" s="152" t="s">
        <v>465</v>
      </c>
      <c r="E4434" s="35" t="s">
        <v>14</v>
      </c>
      <c r="F4434" s="35" t="s">
        <v>15</v>
      </c>
      <c r="G4434" s="36">
        <v>12000</v>
      </c>
      <c r="H4434" s="36">
        <f t="shared" si="30"/>
        <v>240000</v>
      </c>
      <c r="I4434" s="36">
        <v>20</v>
      </c>
    </row>
    <row r="4435" spans="1:9" x14ac:dyDescent="0.25">
      <c r="A4435" s="602"/>
      <c r="B4435" s="568"/>
      <c r="C4435" s="151" t="s">
        <v>2764</v>
      </c>
      <c r="D4435" s="152" t="s">
        <v>2765</v>
      </c>
      <c r="E4435" s="35" t="s">
        <v>14</v>
      </c>
      <c r="F4435" s="35" t="s">
        <v>15</v>
      </c>
      <c r="G4435" s="36">
        <v>30000</v>
      </c>
      <c r="H4435" s="36">
        <f t="shared" si="30"/>
        <v>300000</v>
      </c>
      <c r="I4435" s="36">
        <v>10</v>
      </c>
    </row>
    <row r="4436" spans="1:9" x14ac:dyDescent="0.25">
      <c r="A4436" s="602"/>
      <c r="B4436" s="568"/>
      <c r="C4436" s="151" t="s">
        <v>2766</v>
      </c>
      <c r="D4436" s="152" t="s">
        <v>715</v>
      </c>
      <c r="E4436" s="35" t="s">
        <v>14</v>
      </c>
      <c r="F4436" s="35" t="s">
        <v>15</v>
      </c>
      <c r="G4436" s="36">
        <v>60000</v>
      </c>
      <c r="H4436" s="36">
        <f t="shared" si="30"/>
        <v>120000</v>
      </c>
      <c r="I4436" s="36">
        <v>2</v>
      </c>
    </row>
    <row r="4437" spans="1:9" x14ac:dyDescent="0.25">
      <c r="A4437" s="602"/>
      <c r="B4437" s="568"/>
      <c r="C4437" s="151" t="s">
        <v>2767</v>
      </c>
      <c r="D4437" s="152" t="s">
        <v>2768</v>
      </c>
      <c r="E4437" s="35" t="s">
        <v>14</v>
      </c>
      <c r="F4437" s="35" t="s">
        <v>15</v>
      </c>
      <c r="G4437" s="36">
        <v>30000</v>
      </c>
      <c r="H4437" s="36">
        <f t="shared" si="30"/>
        <v>30000</v>
      </c>
      <c r="I4437" s="36">
        <v>1</v>
      </c>
    </row>
    <row r="4438" spans="1:9" x14ac:dyDescent="0.25">
      <c r="A4438" s="602"/>
      <c r="B4438" s="568"/>
      <c r="C4438" s="151" t="s">
        <v>2769</v>
      </c>
      <c r="D4438" s="152" t="s">
        <v>2770</v>
      </c>
      <c r="E4438" s="35" t="s">
        <v>14</v>
      </c>
      <c r="F4438" s="35" t="s">
        <v>15</v>
      </c>
      <c r="G4438" s="36">
        <v>150000</v>
      </c>
      <c r="H4438" s="36">
        <f t="shared" si="30"/>
        <v>150000</v>
      </c>
      <c r="I4438" s="36">
        <v>1</v>
      </c>
    </row>
    <row r="4439" spans="1:9" x14ac:dyDescent="0.25">
      <c r="A4439" s="602"/>
      <c r="B4439" s="568"/>
      <c r="C4439" s="151" t="s">
        <v>2771</v>
      </c>
      <c r="D4439" s="152" t="s">
        <v>1880</v>
      </c>
      <c r="E4439" s="35" t="s">
        <v>14</v>
      </c>
      <c r="F4439" s="35" t="s">
        <v>15</v>
      </c>
      <c r="G4439" s="36">
        <v>70000</v>
      </c>
      <c r="H4439" s="36">
        <f t="shared" si="30"/>
        <v>280000</v>
      </c>
      <c r="I4439" s="36">
        <v>4</v>
      </c>
    </row>
    <row r="4440" spans="1:9" x14ac:dyDescent="0.25">
      <c r="A4440" s="602"/>
      <c r="B4440" s="568"/>
      <c r="C4440" s="151" t="s">
        <v>2772</v>
      </c>
      <c r="D4440" s="152" t="s">
        <v>2408</v>
      </c>
      <c r="E4440" s="35" t="s">
        <v>14</v>
      </c>
      <c r="F4440" s="35" t="s">
        <v>15</v>
      </c>
      <c r="G4440" s="36">
        <v>150000</v>
      </c>
      <c r="H4440" s="36">
        <f t="shared" si="30"/>
        <v>300000</v>
      </c>
      <c r="I4440" s="36">
        <v>2</v>
      </c>
    </row>
    <row r="4441" spans="1:9" x14ac:dyDescent="0.25">
      <c r="A4441" s="602"/>
      <c r="B4441" s="568"/>
      <c r="C4441" s="151" t="s">
        <v>2773</v>
      </c>
      <c r="D4441" s="152" t="s">
        <v>1883</v>
      </c>
      <c r="E4441" s="35" t="s">
        <v>14</v>
      </c>
      <c r="F4441" s="35" t="s">
        <v>15</v>
      </c>
      <c r="G4441" s="36">
        <v>80000</v>
      </c>
      <c r="H4441" s="36">
        <f t="shared" si="30"/>
        <v>80000</v>
      </c>
      <c r="I4441" s="36">
        <v>1</v>
      </c>
    </row>
    <row r="4442" spans="1:9" x14ac:dyDescent="0.25">
      <c r="A4442" s="602"/>
      <c r="B4442" s="568"/>
      <c r="C4442" s="151" t="s">
        <v>2774</v>
      </c>
      <c r="D4442" s="152" t="s">
        <v>469</v>
      </c>
      <c r="E4442" s="35" t="s">
        <v>14</v>
      </c>
      <c r="F4442" s="35" t="s">
        <v>470</v>
      </c>
      <c r="G4442" s="36">
        <v>6000</v>
      </c>
      <c r="H4442" s="36">
        <f t="shared" si="30"/>
        <v>816000</v>
      </c>
      <c r="I4442" s="36">
        <v>136</v>
      </c>
    </row>
    <row r="4443" spans="1:9" x14ac:dyDescent="0.25">
      <c r="A4443" s="602"/>
      <c r="B4443" s="568"/>
      <c r="C4443" s="151" t="s">
        <v>2775</v>
      </c>
      <c r="D4443" s="152" t="s">
        <v>1886</v>
      </c>
      <c r="E4443" s="35" t="s">
        <v>14</v>
      </c>
      <c r="F4443" s="35" t="s">
        <v>15</v>
      </c>
      <c r="G4443" s="36">
        <v>120000</v>
      </c>
      <c r="H4443" s="36">
        <f t="shared" si="30"/>
        <v>600000</v>
      </c>
      <c r="I4443" s="36">
        <v>5</v>
      </c>
    </row>
    <row r="4444" spans="1:9" x14ac:dyDescent="0.25">
      <c r="A4444" s="602"/>
      <c r="B4444" s="568"/>
      <c r="C4444" s="151" t="s">
        <v>2776</v>
      </c>
      <c r="D4444" s="152" t="s">
        <v>1888</v>
      </c>
      <c r="E4444" s="35" t="s">
        <v>14</v>
      </c>
      <c r="F4444" s="35" t="s">
        <v>15</v>
      </c>
      <c r="G4444" s="36">
        <v>160000</v>
      </c>
      <c r="H4444" s="36">
        <f t="shared" si="30"/>
        <v>960000</v>
      </c>
      <c r="I4444" s="36">
        <v>6</v>
      </c>
    </row>
    <row r="4445" spans="1:9" x14ac:dyDescent="0.25">
      <c r="A4445" s="602"/>
      <c r="B4445" s="568">
        <v>5129</v>
      </c>
      <c r="C4445" s="151" t="s">
        <v>2777</v>
      </c>
      <c r="D4445" s="152" t="s">
        <v>2778</v>
      </c>
      <c r="E4445" s="35" t="s">
        <v>14</v>
      </c>
      <c r="F4445" s="35" t="s">
        <v>15</v>
      </c>
      <c r="G4445" s="36">
        <v>50000</v>
      </c>
      <c r="H4445" s="36">
        <f t="shared" si="30"/>
        <v>50000</v>
      </c>
      <c r="I4445" s="36">
        <v>1</v>
      </c>
    </row>
    <row r="4446" spans="1:9" x14ac:dyDescent="0.25">
      <c r="A4446" s="602"/>
      <c r="B4446" s="568"/>
      <c r="C4446" s="151" t="s">
        <v>2779</v>
      </c>
      <c r="D4446" s="152" t="s">
        <v>2780</v>
      </c>
      <c r="E4446" s="35" t="s">
        <v>14</v>
      </c>
      <c r="F4446" s="35" t="s">
        <v>15</v>
      </c>
      <c r="G4446" s="36">
        <v>70000</v>
      </c>
      <c r="H4446" s="36">
        <f t="shared" si="30"/>
        <v>70000</v>
      </c>
      <c r="I4446" s="36">
        <v>1</v>
      </c>
    </row>
    <row r="4447" spans="1:9" ht="30" x14ac:dyDescent="0.25">
      <c r="A4447" s="602"/>
      <c r="B4447" s="568"/>
      <c r="C4447" s="151" t="s">
        <v>2781</v>
      </c>
      <c r="D4447" s="152" t="s">
        <v>2782</v>
      </c>
      <c r="E4447" s="35" t="s">
        <v>14</v>
      </c>
      <c r="F4447" s="35" t="s">
        <v>15</v>
      </c>
      <c r="G4447" s="36">
        <v>10000</v>
      </c>
      <c r="H4447" s="36">
        <f t="shared" si="30"/>
        <v>100000</v>
      </c>
      <c r="I4447" s="36">
        <v>10</v>
      </c>
    </row>
    <row r="4448" spans="1:9" x14ac:dyDescent="0.25">
      <c r="A4448" s="602"/>
      <c r="B4448" s="567" t="s">
        <v>118</v>
      </c>
      <c r="C4448" s="567"/>
      <c r="D4448" s="567"/>
      <c r="E4448" s="567"/>
      <c r="F4448" s="567"/>
      <c r="G4448" s="567"/>
      <c r="H4448" s="73">
        <f>SUM(H4449:H4480)</f>
        <v>37798200</v>
      </c>
      <c r="I4448" s="73"/>
    </row>
    <row r="4449" spans="1:9" s="11" customFormat="1" x14ac:dyDescent="0.25">
      <c r="A4449" s="602"/>
      <c r="B4449" s="568">
        <v>4212</v>
      </c>
      <c r="C4449" s="153">
        <v>65211100</v>
      </c>
      <c r="D4449" s="154" t="s">
        <v>119</v>
      </c>
      <c r="E4449" s="37" t="s">
        <v>120</v>
      </c>
      <c r="F4449" s="37" t="s">
        <v>121</v>
      </c>
      <c r="G4449" s="38">
        <v>6950000</v>
      </c>
      <c r="H4449" s="38">
        <f t="shared" ref="H4449:H4480" si="31">G4449*I4449</f>
        <v>6950000</v>
      </c>
      <c r="I4449" s="38">
        <v>1</v>
      </c>
    </row>
    <row r="4450" spans="1:9" s="11" customFormat="1" x14ac:dyDescent="0.25">
      <c r="A4450" s="602"/>
      <c r="B4450" s="568"/>
      <c r="C4450" s="153">
        <v>65311100</v>
      </c>
      <c r="D4450" s="154" t="s">
        <v>122</v>
      </c>
      <c r="E4450" s="37" t="s">
        <v>120</v>
      </c>
      <c r="F4450" s="37" t="s">
        <v>121</v>
      </c>
      <c r="G4450" s="38">
        <v>12420000</v>
      </c>
      <c r="H4450" s="38">
        <f t="shared" si="31"/>
        <v>12420000</v>
      </c>
      <c r="I4450" s="38">
        <v>1</v>
      </c>
    </row>
    <row r="4451" spans="1:9" s="11" customFormat="1" x14ac:dyDescent="0.25">
      <c r="A4451" s="602"/>
      <c r="B4451" s="610">
        <v>4213</v>
      </c>
      <c r="C4451" s="153">
        <v>65111100</v>
      </c>
      <c r="D4451" s="154" t="s">
        <v>123</v>
      </c>
      <c r="E4451" s="37" t="s">
        <v>120</v>
      </c>
      <c r="F4451" s="37" t="s">
        <v>121</v>
      </c>
      <c r="G4451" s="38">
        <v>799700</v>
      </c>
      <c r="H4451" s="38">
        <f t="shared" si="31"/>
        <v>799700</v>
      </c>
      <c r="I4451" s="38">
        <v>1</v>
      </c>
    </row>
    <row r="4452" spans="1:9" ht="30" x14ac:dyDescent="0.25">
      <c r="A4452" s="602"/>
      <c r="B4452" s="610"/>
      <c r="C4452" s="151" t="s">
        <v>2783</v>
      </c>
      <c r="D4452" s="152" t="s">
        <v>728</v>
      </c>
      <c r="E4452" s="35" t="s">
        <v>126</v>
      </c>
      <c r="F4452" s="35" t="s">
        <v>121</v>
      </c>
      <c r="G4452" s="36">
        <v>870000</v>
      </c>
      <c r="H4452" s="36">
        <f t="shared" si="31"/>
        <v>870000</v>
      </c>
      <c r="I4452" s="36">
        <v>1</v>
      </c>
    </row>
    <row r="4453" spans="1:9" ht="30" x14ac:dyDescent="0.25">
      <c r="A4453" s="602"/>
      <c r="B4453" s="568">
        <v>4214</v>
      </c>
      <c r="C4453" s="151" t="s">
        <v>2784</v>
      </c>
      <c r="D4453" s="152" t="s">
        <v>128</v>
      </c>
      <c r="E4453" s="35" t="s">
        <v>120</v>
      </c>
      <c r="F4453" s="35" t="s">
        <v>121</v>
      </c>
      <c r="G4453" s="36">
        <v>4233400</v>
      </c>
      <c r="H4453" s="36">
        <f t="shared" si="31"/>
        <v>4233400</v>
      </c>
      <c r="I4453" s="36">
        <v>1</v>
      </c>
    </row>
    <row r="4454" spans="1:9" ht="30" x14ac:dyDescent="0.25">
      <c r="A4454" s="602"/>
      <c r="B4454" s="568"/>
      <c r="C4454" s="151" t="s">
        <v>2785</v>
      </c>
      <c r="D4454" s="152" t="s">
        <v>130</v>
      </c>
      <c r="E4454" s="35" t="s">
        <v>14</v>
      </c>
      <c r="F4454" s="35" t="s">
        <v>121</v>
      </c>
      <c r="G4454" s="36">
        <v>4094000</v>
      </c>
      <c r="H4454" s="36">
        <f t="shared" si="31"/>
        <v>4094000</v>
      </c>
      <c r="I4454" s="36">
        <v>1</v>
      </c>
    </row>
    <row r="4455" spans="1:9" ht="30" x14ac:dyDescent="0.25">
      <c r="A4455" s="602"/>
      <c r="B4455" s="568"/>
      <c r="C4455" s="151" t="s">
        <v>2786</v>
      </c>
      <c r="D4455" s="152" t="s">
        <v>133</v>
      </c>
      <c r="E4455" s="35" t="s">
        <v>14</v>
      </c>
      <c r="F4455" s="35" t="s">
        <v>121</v>
      </c>
      <c r="G4455" s="36">
        <v>228000</v>
      </c>
      <c r="H4455" s="36">
        <f t="shared" si="31"/>
        <v>228000</v>
      </c>
      <c r="I4455" s="36">
        <v>1</v>
      </c>
    </row>
    <row r="4456" spans="1:9" x14ac:dyDescent="0.25">
      <c r="A4456" s="602"/>
      <c r="B4456" s="568"/>
      <c r="C4456" s="151" t="s">
        <v>2787</v>
      </c>
      <c r="D4456" s="152" t="s">
        <v>2788</v>
      </c>
      <c r="E4456" s="35" t="s">
        <v>14</v>
      </c>
      <c r="F4456" s="35" t="s">
        <v>121</v>
      </c>
      <c r="G4456" s="36">
        <v>180000</v>
      </c>
      <c r="H4456" s="36">
        <f t="shared" si="31"/>
        <v>180000</v>
      </c>
      <c r="I4456" s="36">
        <v>1</v>
      </c>
    </row>
    <row r="4457" spans="1:9" ht="45" x14ac:dyDescent="0.25">
      <c r="A4457" s="602"/>
      <c r="B4457" s="35">
        <v>4215</v>
      </c>
      <c r="C4457" s="151" t="s">
        <v>2789</v>
      </c>
      <c r="D4457" s="152" t="s">
        <v>2790</v>
      </c>
      <c r="E4457" s="35" t="s">
        <v>120</v>
      </c>
      <c r="F4457" s="35" t="s">
        <v>121</v>
      </c>
      <c r="G4457" s="36">
        <v>460000</v>
      </c>
      <c r="H4457" s="36">
        <f t="shared" si="31"/>
        <v>460000</v>
      </c>
      <c r="I4457" s="36">
        <v>1</v>
      </c>
    </row>
    <row r="4458" spans="1:9" s="11" customFormat="1" x14ac:dyDescent="0.25">
      <c r="A4458" s="602"/>
      <c r="B4458" s="37">
        <v>4222</v>
      </c>
      <c r="C4458" s="153">
        <v>79991200</v>
      </c>
      <c r="D4458" s="154" t="s">
        <v>483</v>
      </c>
      <c r="E4458" s="37" t="s">
        <v>126</v>
      </c>
      <c r="F4458" s="37" t="s">
        <v>121</v>
      </c>
      <c r="G4458" s="38">
        <v>1000000</v>
      </c>
      <c r="H4458" s="38">
        <f t="shared" si="31"/>
        <v>1000000</v>
      </c>
      <c r="I4458" s="38">
        <v>1</v>
      </c>
    </row>
    <row r="4459" spans="1:9" x14ac:dyDescent="0.25">
      <c r="A4459" s="602"/>
      <c r="B4459" s="35">
        <v>4231</v>
      </c>
      <c r="C4459" s="151" t="s">
        <v>2791</v>
      </c>
      <c r="D4459" s="152" t="s">
        <v>485</v>
      </c>
      <c r="E4459" s="35" t="s">
        <v>14</v>
      </c>
      <c r="F4459" s="35" t="s">
        <v>15</v>
      </c>
      <c r="G4459" s="36">
        <v>1000</v>
      </c>
      <c r="H4459" s="36">
        <f t="shared" si="31"/>
        <v>500000</v>
      </c>
      <c r="I4459" s="36">
        <v>500</v>
      </c>
    </row>
    <row r="4460" spans="1:9" s="11" customFormat="1" ht="45" x14ac:dyDescent="0.25">
      <c r="A4460" s="602"/>
      <c r="B4460" s="37">
        <v>4232</v>
      </c>
      <c r="C4460" s="153">
        <v>72261160</v>
      </c>
      <c r="D4460" s="154" t="s">
        <v>2792</v>
      </c>
      <c r="E4460" s="37" t="s">
        <v>120</v>
      </c>
      <c r="F4460" s="37" t="s">
        <v>121</v>
      </c>
      <c r="G4460" s="38">
        <v>234000</v>
      </c>
      <c r="H4460" s="38">
        <f t="shared" si="31"/>
        <v>234000</v>
      </c>
      <c r="I4460" s="38">
        <v>1</v>
      </c>
    </row>
    <row r="4461" spans="1:9" ht="30" x14ac:dyDescent="0.25">
      <c r="A4461" s="602"/>
      <c r="B4461" s="568">
        <v>4234</v>
      </c>
      <c r="C4461" s="151" t="s">
        <v>2793</v>
      </c>
      <c r="D4461" s="152" t="s">
        <v>2794</v>
      </c>
      <c r="E4461" s="35" t="s">
        <v>14</v>
      </c>
      <c r="F4461" s="35" t="s">
        <v>15</v>
      </c>
      <c r="G4461" s="36">
        <v>8</v>
      </c>
      <c r="H4461" s="36">
        <f t="shared" si="31"/>
        <v>40000</v>
      </c>
      <c r="I4461" s="36">
        <v>5000</v>
      </c>
    </row>
    <row r="4462" spans="1:9" ht="45" x14ac:dyDescent="0.25">
      <c r="A4462" s="602"/>
      <c r="B4462" s="568"/>
      <c r="C4462" s="151" t="s">
        <v>2795</v>
      </c>
      <c r="D4462" s="152" t="s">
        <v>2796</v>
      </c>
      <c r="E4462" s="35" t="s">
        <v>14</v>
      </c>
      <c r="F4462" s="35" t="s">
        <v>15</v>
      </c>
      <c r="G4462" s="36">
        <v>2</v>
      </c>
      <c r="H4462" s="36">
        <f t="shared" si="31"/>
        <v>8960</v>
      </c>
      <c r="I4462" s="36">
        <v>4480</v>
      </c>
    </row>
    <row r="4463" spans="1:9" ht="30" x14ac:dyDescent="0.25">
      <c r="A4463" s="602"/>
      <c r="B4463" s="568"/>
      <c r="C4463" s="151" t="s">
        <v>2797</v>
      </c>
      <c r="D4463" s="152" t="s">
        <v>2798</v>
      </c>
      <c r="E4463" s="35" t="s">
        <v>14</v>
      </c>
      <c r="F4463" s="35" t="s">
        <v>15</v>
      </c>
      <c r="G4463" s="36">
        <v>8</v>
      </c>
      <c r="H4463" s="36">
        <f t="shared" si="31"/>
        <v>120000</v>
      </c>
      <c r="I4463" s="36">
        <v>15000</v>
      </c>
    </row>
    <row r="4464" spans="1:9" ht="30" x14ac:dyDescent="0.25">
      <c r="A4464" s="602"/>
      <c r="B4464" s="568"/>
      <c r="C4464" s="151" t="s">
        <v>2799</v>
      </c>
      <c r="D4464" s="152" t="s">
        <v>2800</v>
      </c>
      <c r="E4464" s="35" t="s">
        <v>14</v>
      </c>
      <c r="F4464" s="35" t="s">
        <v>15</v>
      </c>
      <c r="G4464" s="36">
        <v>7</v>
      </c>
      <c r="H4464" s="36">
        <f t="shared" si="31"/>
        <v>70000</v>
      </c>
      <c r="I4464" s="36">
        <v>10000</v>
      </c>
    </row>
    <row r="4465" spans="1:9" ht="30" x14ac:dyDescent="0.25">
      <c r="A4465" s="602"/>
      <c r="B4465" s="568"/>
      <c r="C4465" s="151" t="s">
        <v>2801</v>
      </c>
      <c r="D4465" s="152" t="s">
        <v>2802</v>
      </c>
      <c r="E4465" s="35" t="s">
        <v>14</v>
      </c>
      <c r="F4465" s="35" t="s">
        <v>15</v>
      </c>
      <c r="G4465" s="36">
        <v>7</v>
      </c>
      <c r="H4465" s="36">
        <f t="shared" si="31"/>
        <v>14140</v>
      </c>
      <c r="I4465" s="36">
        <v>2020</v>
      </c>
    </row>
    <row r="4466" spans="1:9" ht="30" x14ac:dyDescent="0.25">
      <c r="A4466" s="602"/>
      <c r="B4466" s="568"/>
      <c r="C4466" s="151" t="s">
        <v>2803</v>
      </c>
      <c r="D4466" s="152" t="s">
        <v>2804</v>
      </c>
      <c r="E4466" s="35" t="s">
        <v>14</v>
      </c>
      <c r="F4466" s="35" t="s">
        <v>15</v>
      </c>
      <c r="G4466" s="36">
        <v>500</v>
      </c>
      <c r="H4466" s="36">
        <f t="shared" si="31"/>
        <v>125000</v>
      </c>
      <c r="I4466" s="36">
        <v>250</v>
      </c>
    </row>
    <row r="4467" spans="1:9" ht="30" x14ac:dyDescent="0.25">
      <c r="A4467" s="602"/>
      <c r="B4467" s="568"/>
      <c r="C4467" s="151" t="s">
        <v>2805</v>
      </c>
      <c r="D4467" s="152" t="s">
        <v>2806</v>
      </c>
      <c r="E4467" s="35" t="s">
        <v>14</v>
      </c>
      <c r="F4467" s="35" t="s">
        <v>15</v>
      </c>
      <c r="G4467" s="36">
        <v>800</v>
      </c>
      <c r="H4467" s="36">
        <f t="shared" si="31"/>
        <v>192000</v>
      </c>
      <c r="I4467" s="36">
        <v>240</v>
      </c>
    </row>
    <row r="4468" spans="1:9" ht="45" x14ac:dyDescent="0.25">
      <c r="A4468" s="602"/>
      <c r="B4468" s="568"/>
      <c r="C4468" s="151" t="s">
        <v>2807</v>
      </c>
      <c r="D4468" s="152" t="s">
        <v>2808</v>
      </c>
      <c r="E4468" s="35" t="s">
        <v>14</v>
      </c>
      <c r="F4468" s="35" t="s">
        <v>15</v>
      </c>
      <c r="G4468" s="36">
        <v>10</v>
      </c>
      <c r="H4468" s="36">
        <f t="shared" si="31"/>
        <v>60000</v>
      </c>
      <c r="I4468" s="36">
        <v>6000</v>
      </c>
    </row>
    <row r="4469" spans="1:9" ht="45" x14ac:dyDescent="0.25">
      <c r="A4469" s="602"/>
      <c r="B4469" s="568"/>
      <c r="C4469" s="151" t="s">
        <v>2809</v>
      </c>
      <c r="D4469" s="152" t="s">
        <v>2810</v>
      </c>
      <c r="E4469" s="35" t="s">
        <v>14</v>
      </c>
      <c r="F4469" s="35" t="s">
        <v>15</v>
      </c>
      <c r="G4469" s="36">
        <v>10</v>
      </c>
      <c r="H4469" s="36">
        <f t="shared" si="31"/>
        <v>80000</v>
      </c>
      <c r="I4469" s="36">
        <v>8000</v>
      </c>
    </row>
    <row r="4470" spans="1:9" ht="45" x14ac:dyDescent="0.25">
      <c r="A4470" s="602"/>
      <c r="B4470" s="568"/>
      <c r="C4470" s="151" t="s">
        <v>2811</v>
      </c>
      <c r="D4470" s="152" t="s">
        <v>2812</v>
      </c>
      <c r="E4470" s="35" t="s">
        <v>14</v>
      </c>
      <c r="F4470" s="35" t="s">
        <v>15</v>
      </c>
      <c r="G4470" s="36">
        <v>6000</v>
      </c>
      <c r="H4470" s="36">
        <f t="shared" si="31"/>
        <v>108000</v>
      </c>
      <c r="I4470" s="36">
        <v>18</v>
      </c>
    </row>
    <row r="4471" spans="1:9" ht="45" x14ac:dyDescent="0.25">
      <c r="A4471" s="602"/>
      <c r="B4471" s="568"/>
      <c r="C4471" s="151" t="s">
        <v>2813</v>
      </c>
      <c r="D4471" s="152" t="s">
        <v>142</v>
      </c>
      <c r="E4471" s="35" t="s">
        <v>120</v>
      </c>
      <c r="F4471" s="35" t="s">
        <v>121</v>
      </c>
      <c r="G4471" s="36">
        <v>56000</v>
      </c>
      <c r="H4471" s="36">
        <f t="shared" si="31"/>
        <v>56000</v>
      </c>
      <c r="I4471" s="36">
        <v>1</v>
      </c>
    </row>
    <row r="4472" spans="1:9" ht="30" x14ac:dyDescent="0.25">
      <c r="A4472" s="602"/>
      <c r="B4472" s="568"/>
      <c r="C4472" s="151" t="s">
        <v>2814</v>
      </c>
      <c r="D4472" s="152" t="s">
        <v>497</v>
      </c>
      <c r="E4472" s="35" t="s">
        <v>120</v>
      </c>
      <c r="F4472" s="35" t="s">
        <v>121</v>
      </c>
      <c r="G4472" s="36">
        <v>35000</v>
      </c>
      <c r="H4472" s="36">
        <f t="shared" si="31"/>
        <v>35000</v>
      </c>
      <c r="I4472" s="36">
        <v>1</v>
      </c>
    </row>
    <row r="4473" spans="1:9" x14ac:dyDescent="0.25">
      <c r="A4473" s="602"/>
      <c r="B4473" s="568"/>
      <c r="C4473" s="151" t="s">
        <v>2815</v>
      </c>
      <c r="D4473" s="152" t="s">
        <v>499</v>
      </c>
      <c r="E4473" s="35" t="s">
        <v>14</v>
      </c>
      <c r="F4473" s="35" t="s">
        <v>121</v>
      </c>
      <c r="G4473" s="36">
        <v>600000</v>
      </c>
      <c r="H4473" s="36">
        <f t="shared" si="31"/>
        <v>600000</v>
      </c>
      <c r="I4473" s="36">
        <v>1</v>
      </c>
    </row>
    <row r="4474" spans="1:9" ht="30" x14ac:dyDescent="0.25">
      <c r="A4474" s="602"/>
      <c r="B4474" s="568">
        <v>4252</v>
      </c>
      <c r="C4474" s="151" t="s">
        <v>2816</v>
      </c>
      <c r="D4474" s="152" t="s">
        <v>2817</v>
      </c>
      <c r="E4474" s="35" t="s">
        <v>126</v>
      </c>
      <c r="F4474" s="35" t="s">
        <v>121</v>
      </c>
      <c r="G4474" s="36">
        <v>900000</v>
      </c>
      <c r="H4474" s="36">
        <f t="shared" si="31"/>
        <v>900000</v>
      </c>
      <c r="I4474" s="36">
        <v>1</v>
      </c>
    </row>
    <row r="4475" spans="1:9" ht="45" x14ac:dyDescent="0.25">
      <c r="A4475" s="602"/>
      <c r="B4475" s="568"/>
      <c r="C4475" s="151" t="s">
        <v>2818</v>
      </c>
      <c r="D4475" s="152" t="s">
        <v>509</v>
      </c>
      <c r="E4475" s="35" t="s">
        <v>149</v>
      </c>
      <c r="F4475" s="35" t="s">
        <v>121</v>
      </c>
      <c r="G4475" s="36">
        <v>585000</v>
      </c>
      <c r="H4475" s="36">
        <f t="shared" si="31"/>
        <v>585000</v>
      </c>
      <c r="I4475" s="36">
        <v>1</v>
      </c>
    </row>
    <row r="4476" spans="1:9" ht="75" x14ac:dyDescent="0.25">
      <c r="A4476" s="602"/>
      <c r="B4476" s="568"/>
      <c r="C4476" s="151" t="s">
        <v>2819</v>
      </c>
      <c r="D4476" s="152" t="s">
        <v>2820</v>
      </c>
      <c r="E4476" s="35" t="s">
        <v>149</v>
      </c>
      <c r="F4476" s="35" t="s">
        <v>121</v>
      </c>
      <c r="G4476" s="36">
        <v>755000</v>
      </c>
      <c r="H4476" s="36">
        <f t="shared" si="31"/>
        <v>755000</v>
      </c>
      <c r="I4476" s="36">
        <v>1</v>
      </c>
    </row>
    <row r="4477" spans="1:9" ht="30" x14ac:dyDescent="0.25">
      <c r="A4477" s="602"/>
      <c r="B4477" s="568"/>
      <c r="C4477" s="151" t="s">
        <v>2821</v>
      </c>
      <c r="D4477" s="152" t="s">
        <v>2434</v>
      </c>
      <c r="E4477" s="35" t="s">
        <v>149</v>
      </c>
      <c r="F4477" s="35" t="s">
        <v>121</v>
      </c>
      <c r="G4477" s="36">
        <v>920000</v>
      </c>
      <c r="H4477" s="36">
        <f t="shared" si="31"/>
        <v>920000</v>
      </c>
      <c r="I4477" s="36">
        <v>1</v>
      </c>
    </row>
    <row r="4478" spans="1:9" ht="60" x14ac:dyDescent="0.25">
      <c r="A4478" s="602"/>
      <c r="B4478" s="568"/>
      <c r="C4478" s="151" t="s">
        <v>2822</v>
      </c>
      <c r="D4478" s="152" t="s">
        <v>2823</v>
      </c>
      <c r="E4478" s="35" t="s">
        <v>149</v>
      </c>
      <c r="F4478" s="35" t="s">
        <v>121</v>
      </c>
      <c r="G4478" s="36">
        <v>730000</v>
      </c>
      <c r="H4478" s="36">
        <f t="shared" si="31"/>
        <v>730000</v>
      </c>
      <c r="I4478" s="36">
        <v>1</v>
      </c>
    </row>
    <row r="4479" spans="1:9" ht="45" x14ac:dyDescent="0.25">
      <c r="A4479" s="602"/>
      <c r="B4479" s="568"/>
      <c r="C4479" s="151" t="s">
        <v>2824</v>
      </c>
      <c r="D4479" s="152" t="s">
        <v>512</v>
      </c>
      <c r="E4479" s="35" t="s">
        <v>149</v>
      </c>
      <c r="F4479" s="35" t="s">
        <v>121</v>
      </c>
      <c r="G4479" s="36">
        <v>190000</v>
      </c>
      <c r="H4479" s="36">
        <f t="shared" si="31"/>
        <v>190000</v>
      </c>
      <c r="I4479" s="36">
        <v>1</v>
      </c>
    </row>
    <row r="4480" spans="1:9" ht="30" x14ac:dyDescent="0.25">
      <c r="A4480" s="602"/>
      <c r="B4480" s="568"/>
      <c r="C4480" s="151" t="s">
        <v>2825</v>
      </c>
      <c r="D4480" s="152" t="s">
        <v>543</v>
      </c>
      <c r="E4480" s="35" t="s">
        <v>126</v>
      </c>
      <c r="F4480" s="35" t="s">
        <v>121</v>
      </c>
      <c r="G4480" s="36">
        <v>240000</v>
      </c>
      <c r="H4480" s="36">
        <f t="shared" si="31"/>
        <v>240000</v>
      </c>
      <c r="I4480" s="36">
        <v>1</v>
      </c>
    </row>
    <row r="4481" spans="1:9" x14ac:dyDescent="0.25">
      <c r="A4481" s="602"/>
      <c r="B4481" s="580" t="s">
        <v>513</v>
      </c>
      <c r="C4481" s="580"/>
      <c r="D4481" s="580"/>
      <c r="E4481" s="580"/>
      <c r="F4481" s="580"/>
      <c r="G4481" s="580"/>
      <c r="H4481" s="39">
        <f>SUM(H4482+H4484)</f>
        <v>9656088</v>
      </c>
      <c r="I4481" s="39"/>
    </row>
    <row r="4482" spans="1:9" x14ac:dyDescent="0.25">
      <c r="A4482" s="602"/>
      <c r="B4482" s="581" t="s">
        <v>154</v>
      </c>
      <c r="C4482" s="581"/>
      <c r="D4482" s="581"/>
      <c r="E4482" s="581"/>
      <c r="F4482" s="581"/>
      <c r="G4482" s="581"/>
      <c r="H4482" s="40">
        <f>SUM(H4483:H4483)</f>
        <v>9412088</v>
      </c>
      <c r="I4482" s="40"/>
    </row>
    <row r="4483" spans="1:9" ht="45" x14ac:dyDescent="0.25">
      <c r="A4483" s="602"/>
      <c r="B4483" s="35">
        <v>5113</v>
      </c>
      <c r="C4483" s="151" t="s">
        <v>2826</v>
      </c>
      <c r="D4483" s="152" t="s">
        <v>2827</v>
      </c>
      <c r="E4483" s="35" t="s">
        <v>149</v>
      </c>
      <c r="F4483" s="35" t="s">
        <v>121</v>
      </c>
      <c r="G4483" s="36">
        <v>9412088</v>
      </c>
      <c r="H4483" s="36">
        <f>G4483*I4483</f>
        <v>9412088</v>
      </c>
      <c r="I4483" s="36">
        <v>1</v>
      </c>
    </row>
    <row r="4484" spans="1:9" x14ac:dyDescent="0.25">
      <c r="A4484" s="602"/>
      <c r="B4484" s="581" t="s">
        <v>118</v>
      </c>
      <c r="C4484" s="581"/>
      <c r="D4484" s="581"/>
      <c r="E4484" s="581"/>
      <c r="F4484" s="581"/>
      <c r="G4484" s="581"/>
      <c r="H4484" s="40">
        <f>SUM(H4485:H4486)</f>
        <v>244000</v>
      </c>
      <c r="I4484" s="40"/>
    </row>
    <row r="4485" spans="1:9" ht="30" x14ac:dyDescent="0.25">
      <c r="A4485" s="602"/>
      <c r="B4485" s="568">
        <v>5113</v>
      </c>
      <c r="C4485" s="153">
        <v>71351540</v>
      </c>
      <c r="D4485" s="154" t="s">
        <v>2828</v>
      </c>
      <c r="E4485" s="37" t="s">
        <v>149</v>
      </c>
      <c r="F4485" s="37" t="s">
        <v>121</v>
      </c>
      <c r="G4485" s="38">
        <v>188000</v>
      </c>
      <c r="H4485" s="38">
        <f>G4485*I4485</f>
        <v>188000</v>
      </c>
      <c r="I4485" s="38">
        <v>1</v>
      </c>
    </row>
    <row r="4486" spans="1:9" ht="30" x14ac:dyDescent="0.25">
      <c r="A4486" s="602"/>
      <c r="B4486" s="568"/>
      <c r="C4486" s="151" t="s">
        <v>2829</v>
      </c>
      <c r="D4486" s="152" t="s">
        <v>2830</v>
      </c>
      <c r="E4486" s="35" t="s">
        <v>120</v>
      </c>
      <c r="F4486" s="35" t="s">
        <v>121</v>
      </c>
      <c r="G4486" s="36">
        <v>56000</v>
      </c>
      <c r="H4486" s="36">
        <f>G4486*I4486</f>
        <v>56000</v>
      </c>
      <c r="I4486" s="36">
        <v>1</v>
      </c>
    </row>
    <row r="4487" spans="1:9" x14ac:dyDescent="0.25">
      <c r="A4487" s="602"/>
      <c r="B4487" s="569" t="s">
        <v>153</v>
      </c>
      <c r="C4487" s="569"/>
      <c r="D4487" s="569"/>
      <c r="E4487" s="569"/>
      <c r="F4487" s="569"/>
      <c r="G4487" s="569"/>
      <c r="H4487" s="34">
        <f>SUM(H4488+H4490)</f>
        <v>3000000</v>
      </c>
      <c r="I4487" s="34"/>
    </row>
    <row r="4488" spans="1:9" x14ac:dyDescent="0.25">
      <c r="A4488" s="602"/>
      <c r="B4488" s="567" t="s">
        <v>154</v>
      </c>
      <c r="C4488" s="567"/>
      <c r="D4488" s="567"/>
      <c r="E4488" s="567"/>
      <c r="F4488" s="567"/>
      <c r="G4488" s="567"/>
      <c r="H4488" s="73">
        <f>SUM(H4489:H4489)</f>
        <v>2700000</v>
      </c>
      <c r="I4488" s="73"/>
    </row>
    <row r="4489" spans="1:9" ht="30" x14ac:dyDescent="0.25">
      <c r="A4489" s="602"/>
      <c r="B4489" s="35">
        <v>5134</v>
      </c>
      <c r="C4489" s="151" t="s">
        <v>2831</v>
      </c>
      <c r="D4489" s="152" t="s">
        <v>519</v>
      </c>
      <c r="E4489" s="35" t="s">
        <v>126</v>
      </c>
      <c r="F4489" s="35" t="s">
        <v>121</v>
      </c>
      <c r="G4489" s="36">
        <v>2700000</v>
      </c>
      <c r="H4489" s="36">
        <f>G4489*I4489</f>
        <v>2700000</v>
      </c>
      <c r="I4489" s="36">
        <v>1</v>
      </c>
    </row>
    <row r="4490" spans="1:9" x14ac:dyDescent="0.25">
      <c r="A4490" s="602"/>
      <c r="B4490" s="567" t="s">
        <v>118</v>
      </c>
      <c r="C4490" s="567"/>
      <c r="D4490" s="567"/>
      <c r="E4490" s="567"/>
      <c r="F4490" s="567"/>
      <c r="G4490" s="567"/>
      <c r="H4490" s="73">
        <f>SUM(H4491:H4491)</f>
        <v>300000</v>
      </c>
      <c r="I4490" s="73"/>
    </row>
    <row r="4491" spans="1:9" x14ac:dyDescent="0.25">
      <c r="A4491" s="602"/>
      <c r="B4491" s="35">
        <v>5134</v>
      </c>
      <c r="C4491" s="151" t="s">
        <v>2832</v>
      </c>
      <c r="D4491" s="152" t="s">
        <v>164</v>
      </c>
      <c r="E4491" s="35" t="s">
        <v>126</v>
      </c>
      <c r="F4491" s="35" t="s">
        <v>121</v>
      </c>
      <c r="G4491" s="36">
        <v>300000</v>
      </c>
      <c r="H4491" s="36">
        <f>G4491*I4491</f>
        <v>300000</v>
      </c>
      <c r="I4491" s="36">
        <v>1</v>
      </c>
    </row>
    <row r="4492" spans="1:9" x14ac:dyDescent="0.25">
      <c r="A4492" s="602"/>
      <c r="B4492" s="569" t="s">
        <v>524</v>
      </c>
      <c r="C4492" s="569"/>
      <c r="D4492" s="569"/>
      <c r="E4492" s="569"/>
      <c r="F4492" s="569"/>
      <c r="G4492" s="569"/>
      <c r="H4492" s="34">
        <f>SUM(H4493)</f>
        <v>1500000</v>
      </c>
      <c r="I4492" s="34"/>
    </row>
    <row r="4493" spans="1:9" x14ac:dyDescent="0.25">
      <c r="A4493" s="602"/>
      <c r="B4493" s="567" t="s">
        <v>118</v>
      </c>
      <c r="C4493" s="567"/>
      <c r="D4493" s="567"/>
      <c r="E4493" s="567"/>
      <c r="F4493" s="567"/>
      <c r="G4493" s="567"/>
      <c r="H4493" s="73">
        <f>SUM(H4494:H4495)</f>
        <v>1500000</v>
      </c>
      <c r="I4493" s="73"/>
    </row>
    <row r="4494" spans="1:9" ht="60" x14ac:dyDescent="0.25">
      <c r="A4494" s="602"/>
      <c r="B4494" s="610">
        <v>4239</v>
      </c>
      <c r="C4494" s="151" t="s">
        <v>2833</v>
      </c>
      <c r="D4494" s="152" t="s">
        <v>2834</v>
      </c>
      <c r="E4494" s="35" t="s">
        <v>14</v>
      </c>
      <c r="F4494" s="35" t="s">
        <v>121</v>
      </c>
      <c r="G4494" s="36">
        <v>540000</v>
      </c>
      <c r="H4494" s="36">
        <f>G4494*I4494</f>
        <v>540000</v>
      </c>
      <c r="I4494" s="36">
        <v>1</v>
      </c>
    </row>
    <row r="4495" spans="1:9" ht="60" x14ac:dyDescent="0.25">
      <c r="A4495" s="602"/>
      <c r="B4495" s="610"/>
      <c r="C4495" s="151" t="s">
        <v>2835</v>
      </c>
      <c r="D4495" s="152" t="s">
        <v>2836</v>
      </c>
      <c r="E4495" s="35" t="s">
        <v>14</v>
      </c>
      <c r="F4495" s="35" t="s">
        <v>121</v>
      </c>
      <c r="G4495" s="36">
        <v>960000</v>
      </c>
      <c r="H4495" s="36">
        <f>G4495*I4495</f>
        <v>960000</v>
      </c>
      <c r="I4495" s="36">
        <v>1</v>
      </c>
    </row>
    <row r="4496" spans="1:9" x14ac:dyDescent="0.25">
      <c r="A4496" s="602"/>
      <c r="B4496" s="569" t="s">
        <v>165</v>
      </c>
      <c r="C4496" s="569"/>
      <c r="D4496" s="569"/>
      <c r="E4496" s="569"/>
      <c r="F4496" s="569"/>
      <c r="G4496" s="569"/>
      <c r="H4496" s="34">
        <f>SUM(H4497+H4499)</f>
        <v>101797533</v>
      </c>
      <c r="I4496" s="34"/>
    </row>
    <row r="4497" spans="1:9" x14ac:dyDescent="0.25">
      <c r="A4497" s="602"/>
      <c r="B4497" s="567" t="s">
        <v>154</v>
      </c>
      <c r="C4497" s="567"/>
      <c r="D4497" s="567"/>
      <c r="E4497" s="567"/>
      <c r="F4497" s="567"/>
      <c r="G4497" s="567"/>
      <c r="H4497" s="73">
        <f>SUM(H4498:H4498)</f>
        <v>100790533</v>
      </c>
      <c r="I4497" s="73"/>
    </row>
    <row r="4498" spans="1:9" ht="30" x14ac:dyDescent="0.25">
      <c r="A4498" s="602"/>
      <c r="B4498" s="35">
        <v>4251</v>
      </c>
      <c r="C4498" s="151" t="s">
        <v>2837</v>
      </c>
      <c r="D4498" s="152" t="s">
        <v>167</v>
      </c>
      <c r="E4498" s="35" t="s">
        <v>149</v>
      </c>
      <c r="F4498" s="35" t="s">
        <v>121</v>
      </c>
      <c r="G4498" s="36">
        <v>100790533</v>
      </c>
      <c r="H4498" s="36">
        <f>G4498*I4498</f>
        <v>100790533</v>
      </c>
      <c r="I4498" s="36">
        <v>1</v>
      </c>
    </row>
    <row r="4499" spans="1:9" x14ac:dyDescent="0.25">
      <c r="A4499" s="602"/>
      <c r="B4499" s="581" t="s">
        <v>118</v>
      </c>
      <c r="C4499" s="581"/>
      <c r="D4499" s="581"/>
      <c r="E4499" s="581"/>
      <c r="F4499" s="581"/>
      <c r="G4499" s="581"/>
      <c r="H4499" s="40">
        <f>SUM(H4500:H4500)</f>
        <v>1007000</v>
      </c>
      <c r="I4499" s="40"/>
    </row>
    <row r="4500" spans="1:9" ht="30" x14ac:dyDescent="0.25">
      <c r="A4500" s="602"/>
      <c r="B4500" s="37">
        <v>4251</v>
      </c>
      <c r="C4500" s="153">
        <v>71351540</v>
      </c>
      <c r="D4500" s="154" t="s">
        <v>926</v>
      </c>
      <c r="E4500" s="37" t="s">
        <v>149</v>
      </c>
      <c r="F4500" s="37" t="s">
        <v>121</v>
      </c>
      <c r="G4500" s="38">
        <v>1007000</v>
      </c>
      <c r="H4500" s="38">
        <f>G4500*I4500</f>
        <v>1007000</v>
      </c>
      <c r="I4500" s="38">
        <v>1</v>
      </c>
    </row>
    <row r="4501" spans="1:9" x14ac:dyDescent="0.25">
      <c r="A4501" s="602"/>
      <c r="B4501" s="569" t="s">
        <v>169</v>
      </c>
      <c r="C4501" s="569"/>
      <c r="D4501" s="569"/>
      <c r="E4501" s="569"/>
      <c r="F4501" s="569"/>
      <c r="G4501" s="569"/>
      <c r="H4501" s="34">
        <f>SUM(H4502+H4504)</f>
        <v>20399412</v>
      </c>
      <c r="I4501" s="34"/>
    </row>
    <row r="4502" spans="1:9" x14ac:dyDescent="0.25">
      <c r="A4502" s="602"/>
      <c r="B4502" s="567" t="s">
        <v>154</v>
      </c>
      <c r="C4502" s="567"/>
      <c r="D4502" s="567"/>
      <c r="E4502" s="567"/>
      <c r="F4502" s="567"/>
      <c r="G4502" s="567"/>
      <c r="H4502" s="73">
        <f>SUM(H4503:H4503)</f>
        <v>19999512</v>
      </c>
      <c r="I4502" s="73"/>
    </row>
    <row r="4503" spans="1:9" ht="30" x14ac:dyDescent="0.25">
      <c r="A4503" s="602"/>
      <c r="B4503" s="35">
        <v>4251</v>
      </c>
      <c r="C4503" s="151" t="s">
        <v>2838</v>
      </c>
      <c r="D4503" s="152" t="s">
        <v>2839</v>
      </c>
      <c r="E4503" s="35" t="s">
        <v>149</v>
      </c>
      <c r="F4503" s="35" t="s">
        <v>121</v>
      </c>
      <c r="G4503" s="36">
        <v>19999512</v>
      </c>
      <c r="H4503" s="36">
        <f>G4503*I4503</f>
        <v>19999512</v>
      </c>
      <c r="I4503" s="36">
        <v>1</v>
      </c>
    </row>
    <row r="4504" spans="1:9" x14ac:dyDescent="0.25">
      <c r="A4504" s="602"/>
      <c r="B4504" s="581" t="s">
        <v>118</v>
      </c>
      <c r="C4504" s="581"/>
      <c r="D4504" s="581"/>
      <c r="E4504" s="581"/>
      <c r="F4504" s="581"/>
      <c r="G4504" s="581"/>
      <c r="H4504" s="40">
        <f>SUM(H4505:H4505)</f>
        <v>399900</v>
      </c>
      <c r="I4504" s="40"/>
    </row>
    <row r="4505" spans="1:9" ht="30" x14ac:dyDescent="0.25">
      <c r="A4505" s="602"/>
      <c r="B4505" s="37">
        <v>4251</v>
      </c>
      <c r="C4505" s="153">
        <v>71351540</v>
      </c>
      <c r="D4505" s="154" t="s">
        <v>925</v>
      </c>
      <c r="E4505" s="37" t="s">
        <v>149</v>
      </c>
      <c r="F4505" s="37" t="s">
        <v>121</v>
      </c>
      <c r="G4505" s="38">
        <v>399900</v>
      </c>
      <c r="H4505" s="38">
        <f>G4505*I4505</f>
        <v>399900</v>
      </c>
      <c r="I4505" s="38">
        <v>1</v>
      </c>
    </row>
    <row r="4506" spans="1:9" x14ac:dyDescent="0.25">
      <c r="A4506" s="602"/>
      <c r="B4506" s="569" t="s">
        <v>173</v>
      </c>
      <c r="C4506" s="569"/>
      <c r="D4506" s="569"/>
      <c r="E4506" s="569"/>
      <c r="F4506" s="569"/>
      <c r="G4506" s="569"/>
      <c r="H4506" s="34">
        <f>SUM(H4507+H4509)</f>
        <v>3288400</v>
      </c>
      <c r="I4506" s="34"/>
    </row>
    <row r="4507" spans="1:9" x14ac:dyDescent="0.25">
      <c r="A4507" s="602"/>
      <c r="B4507" s="567" t="s">
        <v>154</v>
      </c>
      <c r="C4507" s="567"/>
      <c r="D4507" s="567"/>
      <c r="E4507" s="567"/>
      <c r="F4507" s="567"/>
      <c r="G4507" s="567"/>
      <c r="H4507" s="73">
        <f>SUM(H4508:H4508)</f>
        <v>3205100</v>
      </c>
      <c r="I4507" s="73"/>
    </row>
    <row r="4508" spans="1:9" ht="60" x14ac:dyDescent="0.25">
      <c r="A4508" s="602"/>
      <c r="B4508" s="35">
        <v>4251</v>
      </c>
      <c r="C4508" s="151" t="s">
        <v>2840</v>
      </c>
      <c r="D4508" s="152" t="s">
        <v>2841</v>
      </c>
      <c r="E4508" s="35" t="s">
        <v>126</v>
      </c>
      <c r="F4508" s="35" t="s">
        <v>121</v>
      </c>
      <c r="G4508" s="36">
        <v>3205100</v>
      </c>
      <c r="H4508" s="36">
        <f>G4508*I4508</f>
        <v>3205100</v>
      </c>
      <c r="I4508" s="36">
        <v>1</v>
      </c>
    </row>
    <row r="4509" spans="1:9" x14ac:dyDescent="0.25">
      <c r="A4509" s="602"/>
      <c r="B4509" s="567" t="s">
        <v>118</v>
      </c>
      <c r="C4509" s="567"/>
      <c r="D4509" s="567"/>
      <c r="E4509" s="567"/>
      <c r="F4509" s="567"/>
      <c r="G4509" s="567"/>
      <c r="H4509" s="73">
        <f>SUM(H4510:H4511)</f>
        <v>83300</v>
      </c>
      <c r="I4509" s="73"/>
    </row>
    <row r="4510" spans="1:9" ht="30" x14ac:dyDescent="0.25">
      <c r="A4510" s="602"/>
      <c r="B4510" s="610">
        <v>4251</v>
      </c>
      <c r="C4510" s="153">
        <v>71351540</v>
      </c>
      <c r="D4510" s="154" t="s">
        <v>928</v>
      </c>
      <c r="E4510" s="37" t="s">
        <v>172</v>
      </c>
      <c r="F4510" s="37" t="s">
        <v>121</v>
      </c>
      <c r="G4510" s="38">
        <v>64100</v>
      </c>
      <c r="H4510" s="38">
        <f>G4510*I4510</f>
        <v>64100</v>
      </c>
      <c r="I4510" s="38">
        <v>1</v>
      </c>
    </row>
    <row r="4511" spans="1:9" ht="30" x14ac:dyDescent="0.25">
      <c r="A4511" s="602"/>
      <c r="B4511" s="610"/>
      <c r="C4511" s="151" t="s">
        <v>2842</v>
      </c>
      <c r="D4511" s="152" t="s">
        <v>2843</v>
      </c>
      <c r="E4511" s="35" t="s">
        <v>120</v>
      </c>
      <c r="F4511" s="35" t="s">
        <v>121</v>
      </c>
      <c r="G4511" s="36">
        <v>19200</v>
      </c>
      <c r="H4511" s="36">
        <f>G4511*I4511</f>
        <v>19200</v>
      </c>
      <c r="I4511" s="36">
        <v>1</v>
      </c>
    </row>
    <row r="4512" spans="1:9" x14ac:dyDescent="0.25">
      <c r="A4512" s="602"/>
      <c r="B4512" s="569" t="s">
        <v>175</v>
      </c>
      <c r="C4512" s="569"/>
      <c r="D4512" s="569"/>
      <c r="E4512" s="569"/>
      <c r="F4512" s="569"/>
      <c r="G4512" s="569"/>
      <c r="H4512" s="34">
        <f>SUM(H4513+H4515)</f>
        <v>7927152</v>
      </c>
      <c r="I4512" s="34"/>
    </row>
    <row r="4513" spans="1:9" x14ac:dyDescent="0.25">
      <c r="A4513" s="602"/>
      <c r="B4513" s="567" t="s">
        <v>154</v>
      </c>
      <c r="C4513" s="567"/>
      <c r="D4513" s="567"/>
      <c r="E4513" s="567"/>
      <c r="F4513" s="567"/>
      <c r="G4513" s="567"/>
      <c r="H4513" s="73">
        <f>SUM(H4514:H4514)</f>
        <v>7771752</v>
      </c>
      <c r="I4513" s="73"/>
    </row>
    <row r="4514" spans="1:9" ht="30" x14ac:dyDescent="0.25">
      <c r="A4514" s="602"/>
      <c r="B4514" s="35">
        <v>4251</v>
      </c>
      <c r="C4514" s="151" t="s">
        <v>2844</v>
      </c>
      <c r="D4514" s="152" t="s">
        <v>2845</v>
      </c>
      <c r="E4514" s="35" t="s">
        <v>149</v>
      </c>
      <c r="F4514" s="35" t="s">
        <v>121</v>
      </c>
      <c r="G4514" s="36">
        <v>7771752</v>
      </c>
      <c r="H4514" s="36">
        <f>G4514*I4514</f>
        <v>7771752</v>
      </c>
      <c r="I4514" s="36">
        <v>1</v>
      </c>
    </row>
    <row r="4515" spans="1:9" x14ac:dyDescent="0.25">
      <c r="A4515" s="602"/>
      <c r="B4515" s="581" t="s">
        <v>118</v>
      </c>
      <c r="C4515" s="581"/>
      <c r="D4515" s="581"/>
      <c r="E4515" s="581"/>
      <c r="F4515" s="581"/>
      <c r="G4515" s="581"/>
      <c r="H4515" s="40">
        <f>SUM(H4516:H4516)</f>
        <v>155400</v>
      </c>
      <c r="I4515" s="40"/>
    </row>
    <row r="4516" spans="1:9" ht="30" x14ac:dyDescent="0.25">
      <c r="A4516" s="602"/>
      <c r="B4516" s="37">
        <v>4251</v>
      </c>
      <c r="C4516" s="153">
        <v>71351540</v>
      </c>
      <c r="D4516" s="154" t="s">
        <v>927</v>
      </c>
      <c r="E4516" s="37" t="s">
        <v>149</v>
      </c>
      <c r="F4516" s="37" t="s">
        <v>121</v>
      </c>
      <c r="G4516" s="38">
        <v>155400</v>
      </c>
      <c r="H4516" s="38">
        <f>G4516*I4516</f>
        <v>155400</v>
      </c>
      <c r="I4516" s="38">
        <v>1</v>
      </c>
    </row>
    <row r="4517" spans="1:9" x14ac:dyDescent="0.25">
      <c r="A4517" s="602"/>
      <c r="B4517" s="569" t="s">
        <v>540</v>
      </c>
      <c r="C4517" s="569"/>
      <c r="D4517" s="569"/>
      <c r="E4517" s="569"/>
      <c r="F4517" s="569"/>
      <c r="G4517" s="569"/>
      <c r="H4517" s="34">
        <f>SUM(H4518+H4520)</f>
        <v>1998000</v>
      </c>
      <c r="I4517" s="34"/>
    </row>
    <row r="4518" spans="1:9" x14ac:dyDescent="0.25">
      <c r="A4518" s="602"/>
      <c r="B4518" s="567" t="s">
        <v>154</v>
      </c>
      <c r="C4518" s="567"/>
      <c r="D4518" s="567"/>
      <c r="E4518" s="567"/>
      <c r="F4518" s="567"/>
      <c r="G4518" s="567"/>
      <c r="H4518" s="73">
        <f>SUM(H4519:H4519)</f>
        <v>1949000</v>
      </c>
      <c r="I4518" s="73"/>
    </row>
    <row r="4519" spans="1:9" s="11" customFormat="1" ht="45" x14ac:dyDescent="0.25">
      <c r="A4519" s="602"/>
      <c r="B4519" s="37">
        <v>5112</v>
      </c>
      <c r="C4519" s="153">
        <v>45200000</v>
      </c>
      <c r="D4519" s="154" t="s">
        <v>2846</v>
      </c>
      <c r="E4519" s="37" t="s">
        <v>126</v>
      </c>
      <c r="F4519" s="37" t="s">
        <v>121</v>
      </c>
      <c r="G4519" s="38">
        <v>1949000</v>
      </c>
      <c r="H4519" s="38">
        <f>G4519*I4519</f>
        <v>1949000</v>
      </c>
      <c r="I4519" s="38">
        <v>1</v>
      </c>
    </row>
    <row r="4520" spans="1:9" x14ac:dyDescent="0.25">
      <c r="A4520" s="602"/>
      <c r="B4520" s="567" t="s">
        <v>118</v>
      </c>
      <c r="C4520" s="567"/>
      <c r="D4520" s="567"/>
      <c r="E4520" s="567"/>
      <c r="F4520" s="567"/>
      <c r="G4520" s="567"/>
      <c r="H4520" s="73">
        <f>SUM(H4521:H4522)</f>
        <v>49000</v>
      </c>
      <c r="I4520" s="73"/>
    </row>
    <row r="4521" spans="1:9" s="11" customFormat="1" ht="30" x14ac:dyDescent="0.25">
      <c r="A4521" s="602"/>
      <c r="B4521" s="568">
        <v>5112</v>
      </c>
      <c r="C4521" s="153">
        <v>71351540</v>
      </c>
      <c r="D4521" s="154" t="s">
        <v>929</v>
      </c>
      <c r="E4521" s="37" t="s">
        <v>126</v>
      </c>
      <c r="F4521" s="37" t="s">
        <v>121</v>
      </c>
      <c r="G4521" s="38">
        <v>38000</v>
      </c>
      <c r="H4521" s="38">
        <f>G4521*I4521</f>
        <v>38000</v>
      </c>
      <c r="I4521" s="38">
        <v>1</v>
      </c>
    </row>
    <row r="4522" spans="1:9" s="11" customFormat="1" ht="30" x14ac:dyDescent="0.25">
      <c r="A4522" s="602"/>
      <c r="B4522" s="568"/>
      <c r="C4522" s="153">
        <v>98111140</v>
      </c>
      <c r="D4522" s="154" t="s">
        <v>2847</v>
      </c>
      <c r="E4522" s="37" t="s">
        <v>120</v>
      </c>
      <c r="F4522" s="37" t="s">
        <v>121</v>
      </c>
      <c r="G4522" s="38">
        <v>11000</v>
      </c>
      <c r="H4522" s="38">
        <f>G4522*I4522</f>
        <v>11000</v>
      </c>
      <c r="I4522" s="38">
        <v>1</v>
      </c>
    </row>
    <row r="4523" spans="1:9" x14ac:dyDescent="0.25">
      <c r="A4523" s="602"/>
      <c r="B4523" s="569" t="s">
        <v>178</v>
      </c>
      <c r="C4523" s="569"/>
      <c r="D4523" s="569"/>
      <c r="E4523" s="569"/>
      <c r="F4523" s="569"/>
      <c r="G4523" s="569"/>
      <c r="H4523" s="34">
        <f>SUM(H4524+H4536)</f>
        <v>8289070</v>
      </c>
      <c r="I4523" s="34"/>
    </row>
    <row r="4524" spans="1:9" x14ac:dyDescent="0.25">
      <c r="A4524" s="602"/>
      <c r="B4524" s="567" t="s">
        <v>11</v>
      </c>
      <c r="C4524" s="567"/>
      <c r="D4524" s="567"/>
      <c r="E4524" s="567"/>
      <c r="F4524" s="567"/>
      <c r="G4524" s="567"/>
      <c r="H4524" s="73">
        <f>SUM(H4525:H4535)</f>
        <v>8207000</v>
      </c>
      <c r="I4524" s="73"/>
    </row>
    <row r="4525" spans="1:9" x14ac:dyDescent="0.25">
      <c r="A4525" s="602"/>
      <c r="B4525" s="610">
        <v>5129</v>
      </c>
      <c r="C4525" s="151" t="s">
        <v>2848</v>
      </c>
      <c r="D4525" s="152" t="s">
        <v>2849</v>
      </c>
      <c r="E4525" s="35" t="s">
        <v>126</v>
      </c>
      <c r="F4525" s="35" t="s">
        <v>15</v>
      </c>
      <c r="G4525" s="36">
        <v>2150000</v>
      </c>
      <c r="H4525" s="36">
        <f t="shared" ref="H4525:H4535" si="32">G4525*I4525</f>
        <v>2150000</v>
      </c>
      <c r="I4525" s="36">
        <v>1</v>
      </c>
    </row>
    <row r="4526" spans="1:9" x14ac:dyDescent="0.25">
      <c r="A4526" s="602"/>
      <c r="B4526" s="610"/>
      <c r="C4526" s="151" t="s">
        <v>2850</v>
      </c>
      <c r="D4526" s="152" t="s">
        <v>203</v>
      </c>
      <c r="E4526" s="35" t="s">
        <v>126</v>
      </c>
      <c r="F4526" s="35" t="s">
        <v>15</v>
      </c>
      <c r="G4526" s="36">
        <v>5000</v>
      </c>
      <c r="H4526" s="36">
        <f t="shared" si="32"/>
        <v>400000</v>
      </c>
      <c r="I4526" s="36">
        <v>80</v>
      </c>
    </row>
    <row r="4527" spans="1:9" x14ac:dyDescent="0.25">
      <c r="A4527" s="602"/>
      <c r="B4527" s="610"/>
      <c r="C4527" s="151" t="s">
        <v>2851</v>
      </c>
      <c r="D4527" s="152" t="s">
        <v>1433</v>
      </c>
      <c r="E4527" s="35" t="s">
        <v>126</v>
      </c>
      <c r="F4527" s="35" t="s">
        <v>15</v>
      </c>
      <c r="G4527" s="36">
        <v>230000</v>
      </c>
      <c r="H4527" s="36">
        <f t="shared" si="32"/>
        <v>690000</v>
      </c>
      <c r="I4527" s="36">
        <v>3</v>
      </c>
    </row>
    <row r="4528" spans="1:9" ht="30" x14ac:dyDescent="0.25">
      <c r="A4528" s="602"/>
      <c r="B4528" s="610"/>
      <c r="C4528" s="151" t="s">
        <v>2852</v>
      </c>
      <c r="D4528" s="152" t="s">
        <v>207</v>
      </c>
      <c r="E4528" s="35" t="s">
        <v>126</v>
      </c>
      <c r="F4528" s="35" t="s">
        <v>15</v>
      </c>
      <c r="G4528" s="36">
        <v>110000</v>
      </c>
      <c r="H4528" s="36">
        <f t="shared" si="32"/>
        <v>220000</v>
      </c>
      <c r="I4528" s="36">
        <v>2</v>
      </c>
    </row>
    <row r="4529" spans="1:9" ht="30" x14ac:dyDescent="0.25">
      <c r="A4529" s="602"/>
      <c r="B4529" s="610"/>
      <c r="C4529" s="151" t="s">
        <v>2853</v>
      </c>
      <c r="D4529" s="152" t="s">
        <v>195</v>
      </c>
      <c r="E4529" s="35" t="s">
        <v>126</v>
      </c>
      <c r="F4529" s="35" t="s">
        <v>15</v>
      </c>
      <c r="G4529" s="36">
        <v>80000</v>
      </c>
      <c r="H4529" s="36">
        <f t="shared" si="32"/>
        <v>640000</v>
      </c>
      <c r="I4529" s="36">
        <v>8</v>
      </c>
    </row>
    <row r="4530" spans="1:9" ht="30" x14ac:dyDescent="0.25">
      <c r="A4530" s="602"/>
      <c r="B4530" s="610"/>
      <c r="C4530" s="151" t="s">
        <v>2854</v>
      </c>
      <c r="D4530" s="152" t="s">
        <v>2855</v>
      </c>
      <c r="E4530" s="35" t="s">
        <v>126</v>
      </c>
      <c r="F4530" s="35" t="s">
        <v>15</v>
      </c>
      <c r="G4530" s="36">
        <v>18000</v>
      </c>
      <c r="H4530" s="36">
        <f t="shared" si="32"/>
        <v>432000</v>
      </c>
      <c r="I4530" s="36">
        <v>24</v>
      </c>
    </row>
    <row r="4531" spans="1:9" ht="30" x14ac:dyDescent="0.25">
      <c r="A4531" s="602"/>
      <c r="B4531" s="610"/>
      <c r="C4531" s="151" t="s">
        <v>2856</v>
      </c>
      <c r="D4531" s="152" t="s">
        <v>2857</v>
      </c>
      <c r="E4531" s="35" t="s">
        <v>126</v>
      </c>
      <c r="F4531" s="35" t="s">
        <v>15</v>
      </c>
      <c r="G4531" s="36">
        <v>287000</v>
      </c>
      <c r="H4531" s="36">
        <f t="shared" si="32"/>
        <v>574000</v>
      </c>
      <c r="I4531" s="36">
        <v>2</v>
      </c>
    </row>
    <row r="4532" spans="1:9" x14ac:dyDescent="0.25">
      <c r="A4532" s="602"/>
      <c r="B4532" s="610"/>
      <c r="C4532" s="151" t="s">
        <v>2858</v>
      </c>
      <c r="D4532" s="152" t="s">
        <v>2859</v>
      </c>
      <c r="E4532" s="35" t="s">
        <v>126</v>
      </c>
      <c r="F4532" s="35" t="s">
        <v>15</v>
      </c>
      <c r="G4532" s="36">
        <v>950000</v>
      </c>
      <c r="H4532" s="36">
        <f t="shared" si="32"/>
        <v>2850000</v>
      </c>
      <c r="I4532" s="36">
        <v>3</v>
      </c>
    </row>
    <row r="4533" spans="1:9" ht="30" x14ac:dyDescent="0.25">
      <c r="A4533" s="602"/>
      <c r="B4533" s="610"/>
      <c r="C4533" s="151" t="s">
        <v>2860</v>
      </c>
      <c r="D4533" s="152" t="s">
        <v>2861</v>
      </c>
      <c r="E4533" s="35" t="s">
        <v>126</v>
      </c>
      <c r="F4533" s="35" t="s">
        <v>15</v>
      </c>
      <c r="G4533" s="36">
        <v>9000</v>
      </c>
      <c r="H4533" s="36">
        <f t="shared" si="32"/>
        <v>45000</v>
      </c>
      <c r="I4533" s="36">
        <v>5</v>
      </c>
    </row>
    <row r="4534" spans="1:9" ht="30" x14ac:dyDescent="0.25">
      <c r="A4534" s="602"/>
      <c r="B4534" s="610"/>
      <c r="C4534" s="151" t="s">
        <v>2862</v>
      </c>
      <c r="D4534" s="152" t="s">
        <v>2863</v>
      </c>
      <c r="E4534" s="35" t="s">
        <v>126</v>
      </c>
      <c r="F4534" s="35" t="s">
        <v>15</v>
      </c>
      <c r="G4534" s="36">
        <v>6000</v>
      </c>
      <c r="H4534" s="36">
        <f t="shared" si="32"/>
        <v>6000</v>
      </c>
      <c r="I4534" s="36">
        <v>1</v>
      </c>
    </row>
    <row r="4535" spans="1:9" ht="30" x14ac:dyDescent="0.25">
      <c r="A4535" s="602"/>
      <c r="B4535" s="610"/>
      <c r="C4535" s="151" t="s">
        <v>2864</v>
      </c>
      <c r="D4535" s="152" t="s">
        <v>2865</v>
      </c>
      <c r="E4535" s="35" t="s">
        <v>126</v>
      </c>
      <c r="F4535" s="35" t="s">
        <v>1858</v>
      </c>
      <c r="G4535" s="36">
        <v>25000</v>
      </c>
      <c r="H4535" s="36">
        <f t="shared" si="32"/>
        <v>200000</v>
      </c>
      <c r="I4535" s="36">
        <v>8</v>
      </c>
    </row>
    <row r="4536" spans="1:9" x14ac:dyDescent="0.25">
      <c r="A4536" s="602"/>
      <c r="B4536" s="581" t="s">
        <v>118</v>
      </c>
      <c r="C4536" s="581"/>
      <c r="D4536" s="581"/>
      <c r="E4536" s="581"/>
      <c r="F4536" s="581"/>
      <c r="G4536" s="581"/>
      <c r="H4536" s="40">
        <f>SUM(H4537:H4537)</f>
        <v>82070</v>
      </c>
      <c r="I4536" s="40"/>
    </row>
    <row r="4537" spans="1:9" ht="30" x14ac:dyDescent="0.25">
      <c r="A4537" s="602"/>
      <c r="B4537" s="37">
        <v>5129</v>
      </c>
      <c r="C4537" s="153">
        <v>71351540</v>
      </c>
      <c r="D4537" s="154" t="s">
        <v>2866</v>
      </c>
      <c r="E4537" s="37" t="s">
        <v>172</v>
      </c>
      <c r="F4537" s="37" t="s">
        <v>121</v>
      </c>
      <c r="G4537" s="38">
        <v>82070</v>
      </c>
      <c r="H4537" s="38">
        <f>G4537*I4537</f>
        <v>82070</v>
      </c>
      <c r="I4537" s="38">
        <v>1</v>
      </c>
    </row>
    <row r="4538" spans="1:9" x14ac:dyDescent="0.25">
      <c r="A4538" s="602"/>
      <c r="B4538" s="569" t="s">
        <v>210</v>
      </c>
      <c r="C4538" s="569"/>
      <c r="D4538" s="569"/>
      <c r="E4538" s="569"/>
      <c r="F4538" s="569"/>
      <c r="G4538" s="569"/>
      <c r="H4538" s="34">
        <f>SUM(H4539+H4541)</f>
        <v>30000000</v>
      </c>
      <c r="I4538" s="34"/>
    </row>
    <row r="4539" spans="1:9" x14ac:dyDescent="0.25">
      <c r="A4539" s="602"/>
      <c r="B4539" s="567" t="s">
        <v>154</v>
      </c>
      <c r="C4539" s="567"/>
      <c r="D4539" s="567"/>
      <c r="E4539" s="567"/>
      <c r="F4539" s="567"/>
      <c r="G4539" s="567"/>
      <c r="H4539" s="73">
        <f>SUM(H4540:H4540)</f>
        <v>20100000</v>
      </c>
      <c r="I4539" s="73"/>
    </row>
    <row r="4540" spans="1:9" ht="30" x14ac:dyDescent="0.25">
      <c r="A4540" s="602"/>
      <c r="B4540" s="35">
        <v>4861</v>
      </c>
      <c r="C4540" s="151" t="s">
        <v>2867</v>
      </c>
      <c r="D4540" s="152" t="s">
        <v>2868</v>
      </c>
      <c r="E4540" s="35" t="s">
        <v>149</v>
      </c>
      <c r="F4540" s="35" t="s">
        <v>121</v>
      </c>
      <c r="G4540" s="36">
        <v>20100000</v>
      </c>
      <c r="H4540" s="36">
        <f>G4540*I4540</f>
        <v>20100000</v>
      </c>
      <c r="I4540" s="36">
        <v>1</v>
      </c>
    </row>
    <row r="4541" spans="1:9" x14ac:dyDescent="0.25">
      <c r="A4541" s="602"/>
      <c r="B4541" s="567" t="s">
        <v>118</v>
      </c>
      <c r="C4541" s="567"/>
      <c r="D4541" s="567"/>
      <c r="E4541" s="567"/>
      <c r="F4541" s="567"/>
      <c r="G4541" s="567"/>
      <c r="H4541" s="73">
        <f>SUM(H4542:H4543)</f>
        <v>9900000</v>
      </c>
      <c r="I4541" s="73"/>
    </row>
    <row r="4542" spans="1:9" ht="45" x14ac:dyDescent="0.25">
      <c r="A4542" s="602"/>
      <c r="B4542" s="568">
        <v>4861</v>
      </c>
      <c r="C4542" s="151" t="s">
        <v>2869</v>
      </c>
      <c r="D4542" s="152" t="s">
        <v>2870</v>
      </c>
      <c r="E4542" s="35" t="s">
        <v>149</v>
      </c>
      <c r="F4542" s="35" t="s">
        <v>121</v>
      </c>
      <c r="G4542" s="36">
        <v>9500000</v>
      </c>
      <c r="H4542" s="36">
        <f>G4542*I4542</f>
        <v>9500000</v>
      </c>
      <c r="I4542" s="36">
        <v>1</v>
      </c>
    </row>
    <row r="4543" spans="1:9" ht="45" x14ac:dyDescent="0.25">
      <c r="A4543" s="602"/>
      <c r="B4543" s="568"/>
      <c r="C4543" s="153">
        <v>71351540</v>
      </c>
      <c r="D4543" s="154" t="s">
        <v>2871</v>
      </c>
      <c r="E4543" s="37" t="s">
        <v>149</v>
      </c>
      <c r="F4543" s="37" t="s">
        <v>121</v>
      </c>
      <c r="G4543" s="38">
        <v>400000</v>
      </c>
      <c r="H4543" s="38">
        <f>G4543*I4543</f>
        <v>400000</v>
      </c>
      <c r="I4543" s="38">
        <v>1</v>
      </c>
    </row>
    <row r="4544" spans="1:9" x14ac:dyDescent="0.25">
      <c r="A4544" s="602"/>
      <c r="B4544" s="569" t="s">
        <v>547</v>
      </c>
      <c r="C4544" s="569"/>
      <c r="D4544" s="569"/>
      <c r="E4544" s="569"/>
      <c r="F4544" s="569"/>
      <c r="G4544" s="569"/>
      <c r="H4544" s="34">
        <f>SUM(H4545)</f>
        <v>5000000</v>
      </c>
      <c r="I4544" s="34"/>
    </row>
    <row r="4545" spans="1:9" x14ac:dyDescent="0.25">
      <c r="A4545" s="602"/>
      <c r="B4545" s="567" t="s">
        <v>118</v>
      </c>
      <c r="C4545" s="567"/>
      <c r="D4545" s="567"/>
      <c r="E4545" s="567"/>
      <c r="F4545" s="567"/>
      <c r="G4545" s="567"/>
      <c r="H4545" s="73">
        <f>SUM(H4546:H4546)</f>
        <v>5000000</v>
      </c>
      <c r="I4545" s="73"/>
    </row>
    <row r="4546" spans="1:9" ht="30" x14ac:dyDescent="0.25">
      <c r="A4546" s="602"/>
      <c r="B4546" s="35">
        <v>4213</v>
      </c>
      <c r="C4546" s="151" t="s">
        <v>2872</v>
      </c>
      <c r="D4546" s="152" t="s">
        <v>728</v>
      </c>
      <c r="E4546" s="35" t="s">
        <v>126</v>
      </c>
      <c r="F4546" s="35" t="s">
        <v>121</v>
      </c>
      <c r="G4546" s="36">
        <v>5000000</v>
      </c>
      <c r="H4546" s="36">
        <f>G4546*I4546</f>
        <v>5000000</v>
      </c>
      <c r="I4546" s="36">
        <v>1</v>
      </c>
    </row>
    <row r="4547" spans="1:9" x14ac:dyDescent="0.25">
      <c r="A4547" s="602"/>
      <c r="B4547" s="569" t="s">
        <v>214</v>
      </c>
      <c r="C4547" s="569"/>
      <c r="D4547" s="569"/>
      <c r="E4547" s="569"/>
      <c r="F4547" s="569"/>
      <c r="G4547" s="569"/>
      <c r="H4547" s="34">
        <f>SUM(H4548+H4550)</f>
        <v>37092543</v>
      </c>
      <c r="I4547" s="34"/>
    </row>
    <row r="4548" spans="1:9" x14ac:dyDescent="0.25">
      <c r="A4548" s="602"/>
      <c r="B4548" s="567" t="s">
        <v>154</v>
      </c>
      <c r="C4548" s="567"/>
      <c r="D4548" s="567"/>
      <c r="E4548" s="567"/>
      <c r="F4548" s="567"/>
      <c r="G4548" s="567"/>
      <c r="H4548" s="73">
        <f>SUM(H4549:H4549)</f>
        <v>36365543</v>
      </c>
      <c r="I4548" s="73"/>
    </row>
    <row r="4549" spans="1:9" ht="30" x14ac:dyDescent="0.25">
      <c r="A4549" s="602"/>
      <c r="B4549" s="35">
        <v>4251</v>
      </c>
      <c r="C4549" s="151" t="s">
        <v>2873</v>
      </c>
      <c r="D4549" s="152" t="s">
        <v>2874</v>
      </c>
      <c r="E4549" s="35" t="s">
        <v>149</v>
      </c>
      <c r="F4549" s="35" t="s">
        <v>121</v>
      </c>
      <c r="G4549" s="36">
        <v>36365543</v>
      </c>
      <c r="H4549" s="36">
        <f>G4549*I4549</f>
        <v>36365543</v>
      </c>
      <c r="I4549" s="36">
        <v>1</v>
      </c>
    </row>
    <row r="4550" spans="1:9" x14ac:dyDescent="0.25">
      <c r="A4550" s="602"/>
      <c r="B4550" s="567" t="s">
        <v>118</v>
      </c>
      <c r="C4550" s="567"/>
      <c r="D4550" s="567"/>
      <c r="E4550" s="567"/>
      <c r="F4550" s="567"/>
      <c r="G4550" s="567"/>
      <c r="H4550" s="73">
        <f>SUM(H4551:H4551)</f>
        <v>727000</v>
      </c>
      <c r="I4550" s="73"/>
    </row>
    <row r="4551" spans="1:9" ht="30" x14ac:dyDescent="0.25">
      <c r="A4551" s="602"/>
      <c r="B4551" s="37">
        <v>4251</v>
      </c>
      <c r="C4551" s="153">
        <v>71351540</v>
      </c>
      <c r="D4551" s="154" t="s">
        <v>815</v>
      </c>
      <c r="E4551" s="37" t="s">
        <v>149</v>
      </c>
      <c r="F4551" s="37" t="s">
        <v>121</v>
      </c>
      <c r="G4551" s="38">
        <v>727000</v>
      </c>
      <c r="H4551" s="38">
        <f>G4551*I4551</f>
        <v>727000</v>
      </c>
      <c r="I4551" s="38">
        <v>1</v>
      </c>
    </row>
    <row r="4552" spans="1:9" x14ac:dyDescent="0.25">
      <c r="A4552" s="602"/>
      <c r="B4552" s="569" t="s">
        <v>217</v>
      </c>
      <c r="C4552" s="569"/>
      <c r="D4552" s="569"/>
      <c r="E4552" s="569"/>
      <c r="F4552" s="569"/>
      <c r="G4552" s="569"/>
      <c r="H4552" s="34">
        <f>SUM(H4553)</f>
        <v>22000000</v>
      </c>
      <c r="I4552" s="34"/>
    </row>
    <row r="4553" spans="1:9" x14ac:dyDescent="0.25">
      <c r="A4553" s="602"/>
      <c r="B4553" s="567" t="s">
        <v>11</v>
      </c>
      <c r="C4553" s="567"/>
      <c r="D4553" s="567"/>
      <c r="E4553" s="567"/>
      <c r="F4553" s="567"/>
      <c r="G4553" s="567"/>
      <c r="H4553" s="73">
        <f>SUM(H4554:H4554)</f>
        <v>22000000</v>
      </c>
      <c r="I4553" s="73"/>
    </row>
    <row r="4554" spans="1:9" x14ac:dyDescent="0.25">
      <c r="A4554" s="602"/>
      <c r="B4554" s="35">
        <v>4269</v>
      </c>
      <c r="C4554" s="151" t="s">
        <v>2875</v>
      </c>
      <c r="D4554" s="152" t="s">
        <v>950</v>
      </c>
      <c r="E4554" s="35" t="s">
        <v>14</v>
      </c>
      <c r="F4554" s="35" t="s">
        <v>470</v>
      </c>
      <c r="G4554" s="36">
        <v>5000</v>
      </c>
      <c r="H4554" s="36">
        <f>G4554*I4554</f>
        <v>22000000</v>
      </c>
      <c r="I4554" s="36">
        <v>4400</v>
      </c>
    </row>
    <row r="4555" spans="1:9" x14ac:dyDescent="0.25">
      <c r="A4555" s="602"/>
      <c r="B4555" s="569" t="s">
        <v>228</v>
      </c>
      <c r="C4555" s="569"/>
      <c r="D4555" s="569"/>
      <c r="E4555" s="569"/>
      <c r="F4555" s="569"/>
      <c r="G4555" s="569"/>
      <c r="H4555" s="34">
        <f>SUM(H4556+H4560+H4572)</f>
        <v>131114104</v>
      </c>
      <c r="I4555" s="34"/>
    </row>
    <row r="4556" spans="1:9" x14ac:dyDescent="0.25">
      <c r="A4556" s="602"/>
      <c r="B4556" s="567" t="s">
        <v>11</v>
      </c>
      <c r="C4556" s="567"/>
      <c r="D4556" s="567"/>
      <c r="E4556" s="567"/>
      <c r="F4556" s="567"/>
      <c r="G4556" s="567"/>
      <c r="H4556" s="73">
        <f>SUM(H4557:H4559)</f>
        <v>5000000</v>
      </c>
      <c r="I4556" s="73"/>
    </row>
    <row r="4557" spans="1:9" ht="30" x14ac:dyDescent="0.25">
      <c r="A4557" s="602"/>
      <c r="B4557" s="610">
        <v>5129</v>
      </c>
      <c r="C4557" s="151" t="s">
        <v>2876</v>
      </c>
      <c r="D4557" s="152" t="s">
        <v>561</v>
      </c>
      <c r="E4557" s="35" t="s">
        <v>14</v>
      </c>
      <c r="F4557" s="35" t="s">
        <v>15</v>
      </c>
      <c r="G4557" s="36">
        <v>20000</v>
      </c>
      <c r="H4557" s="36">
        <f>G4557*I4557</f>
        <v>220000</v>
      </c>
      <c r="I4557" s="36">
        <v>11</v>
      </c>
    </row>
    <row r="4558" spans="1:9" x14ac:dyDescent="0.25">
      <c r="A4558" s="602"/>
      <c r="B4558" s="610"/>
      <c r="C4558" s="151" t="s">
        <v>2877</v>
      </c>
      <c r="D4558" s="152" t="s">
        <v>586</v>
      </c>
      <c r="E4558" s="35" t="s">
        <v>126</v>
      </c>
      <c r="F4558" s="35" t="s">
        <v>15</v>
      </c>
      <c r="G4558" s="36">
        <v>50000</v>
      </c>
      <c r="H4558" s="36">
        <f>G4558*I4558</f>
        <v>3100000</v>
      </c>
      <c r="I4558" s="36">
        <v>62</v>
      </c>
    </row>
    <row r="4559" spans="1:9" ht="30" x14ac:dyDescent="0.25">
      <c r="A4559" s="602"/>
      <c r="B4559" s="610"/>
      <c r="C4559" s="151" t="s">
        <v>2878</v>
      </c>
      <c r="D4559" s="152" t="s">
        <v>2879</v>
      </c>
      <c r="E4559" s="35" t="s">
        <v>14</v>
      </c>
      <c r="F4559" s="35" t="s">
        <v>15</v>
      </c>
      <c r="G4559" s="36">
        <v>420000</v>
      </c>
      <c r="H4559" s="36">
        <f>G4559*I4559</f>
        <v>1680000</v>
      </c>
      <c r="I4559" s="36">
        <v>4</v>
      </c>
    </row>
    <row r="4560" spans="1:9" x14ac:dyDescent="0.25">
      <c r="A4560" s="602"/>
      <c r="B4560" s="567" t="s">
        <v>154</v>
      </c>
      <c r="C4560" s="567"/>
      <c r="D4560" s="567"/>
      <c r="E4560" s="567"/>
      <c r="F4560" s="567"/>
      <c r="G4560" s="567"/>
      <c r="H4560" s="73">
        <f>SUM(H4561:H4571)</f>
        <v>122918170</v>
      </c>
      <c r="I4560" s="73"/>
    </row>
    <row r="4561" spans="1:9" ht="45" x14ac:dyDescent="0.25">
      <c r="A4561" s="602"/>
      <c r="B4561" s="568">
        <v>5113</v>
      </c>
      <c r="C4561" s="151" t="s">
        <v>2880</v>
      </c>
      <c r="D4561" s="152" t="s">
        <v>2881</v>
      </c>
      <c r="E4561" s="35" t="s">
        <v>149</v>
      </c>
      <c r="F4561" s="35" t="s">
        <v>121</v>
      </c>
      <c r="G4561" s="36">
        <v>9243460</v>
      </c>
      <c r="H4561" s="36">
        <f t="shared" ref="H4561:H4571" si="33">G4561*I4561</f>
        <v>9243460</v>
      </c>
      <c r="I4561" s="36">
        <v>1</v>
      </c>
    </row>
    <row r="4562" spans="1:9" ht="45" x14ac:dyDescent="0.25">
      <c r="A4562" s="602"/>
      <c r="B4562" s="568"/>
      <c r="C4562" s="151" t="s">
        <v>2882</v>
      </c>
      <c r="D4562" s="152" t="s">
        <v>2883</v>
      </c>
      <c r="E4562" s="35" t="s">
        <v>149</v>
      </c>
      <c r="F4562" s="35" t="s">
        <v>121</v>
      </c>
      <c r="G4562" s="36">
        <v>17823250</v>
      </c>
      <c r="H4562" s="36">
        <f t="shared" si="33"/>
        <v>17823250</v>
      </c>
      <c r="I4562" s="36">
        <v>1</v>
      </c>
    </row>
    <row r="4563" spans="1:9" ht="45" x14ac:dyDescent="0.25">
      <c r="A4563" s="602"/>
      <c r="B4563" s="568"/>
      <c r="C4563" s="151" t="s">
        <v>2884</v>
      </c>
      <c r="D4563" s="152" t="s">
        <v>2885</v>
      </c>
      <c r="E4563" s="35" t="s">
        <v>149</v>
      </c>
      <c r="F4563" s="35" t="s">
        <v>121</v>
      </c>
      <c r="G4563" s="36">
        <v>11775610</v>
      </c>
      <c r="H4563" s="36">
        <f t="shared" si="33"/>
        <v>11775610</v>
      </c>
      <c r="I4563" s="36">
        <v>1</v>
      </c>
    </row>
    <row r="4564" spans="1:9" ht="45" x14ac:dyDescent="0.25">
      <c r="A4564" s="602"/>
      <c r="B4564" s="568"/>
      <c r="C4564" s="151" t="s">
        <v>2886</v>
      </c>
      <c r="D4564" s="152" t="s">
        <v>2887</v>
      </c>
      <c r="E4564" s="35" t="s">
        <v>149</v>
      </c>
      <c r="F4564" s="35" t="s">
        <v>121</v>
      </c>
      <c r="G4564" s="36">
        <v>4859860</v>
      </c>
      <c r="H4564" s="36">
        <f t="shared" si="33"/>
        <v>4859860</v>
      </c>
      <c r="I4564" s="36">
        <v>1</v>
      </c>
    </row>
    <row r="4565" spans="1:9" ht="45" x14ac:dyDescent="0.25">
      <c r="A4565" s="602"/>
      <c r="B4565" s="568"/>
      <c r="C4565" s="151" t="s">
        <v>2888</v>
      </c>
      <c r="D4565" s="152" t="s">
        <v>2889</v>
      </c>
      <c r="E4565" s="35" t="s">
        <v>149</v>
      </c>
      <c r="F4565" s="35" t="s">
        <v>121</v>
      </c>
      <c r="G4565" s="36">
        <v>13501990</v>
      </c>
      <c r="H4565" s="36">
        <f t="shared" si="33"/>
        <v>13501990</v>
      </c>
      <c r="I4565" s="36">
        <v>1</v>
      </c>
    </row>
    <row r="4566" spans="1:9" ht="45" x14ac:dyDescent="0.25">
      <c r="A4566" s="602"/>
      <c r="B4566" s="568"/>
      <c r="C4566" s="151" t="s">
        <v>2890</v>
      </c>
      <c r="D4566" s="152" t="s">
        <v>2891</v>
      </c>
      <c r="E4566" s="35" t="s">
        <v>149</v>
      </c>
      <c r="F4566" s="35" t="s">
        <v>121</v>
      </c>
      <c r="G4566" s="36">
        <v>9508140</v>
      </c>
      <c r="H4566" s="36">
        <f t="shared" si="33"/>
        <v>9508140</v>
      </c>
      <c r="I4566" s="36">
        <v>1</v>
      </c>
    </row>
    <row r="4567" spans="1:9" ht="45" x14ac:dyDescent="0.25">
      <c r="A4567" s="602"/>
      <c r="B4567" s="568"/>
      <c r="C4567" s="151" t="s">
        <v>2892</v>
      </c>
      <c r="D4567" s="152" t="s">
        <v>2893</v>
      </c>
      <c r="E4567" s="35" t="s">
        <v>149</v>
      </c>
      <c r="F4567" s="35" t="s">
        <v>121</v>
      </c>
      <c r="G4567" s="36">
        <v>14394030</v>
      </c>
      <c r="H4567" s="36">
        <f t="shared" si="33"/>
        <v>14394030</v>
      </c>
      <c r="I4567" s="36">
        <v>1</v>
      </c>
    </row>
    <row r="4568" spans="1:9" ht="45" x14ac:dyDescent="0.25">
      <c r="A4568" s="602"/>
      <c r="B4568" s="568"/>
      <c r="C4568" s="151" t="s">
        <v>2894</v>
      </c>
      <c r="D4568" s="152" t="s">
        <v>2895</v>
      </c>
      <c r="E4568" s="35" t="s">
        <v>149</v>
      </c>
      <c r="F4568" s="35" t="s">
        <v>121</v>
      </c>
      <c r="G4568" s="36">
        <v>2263310</v>
      </c>
      <c r="H4568" s="36">
        <f t="shared" si="33"/>
        <v>2263310</v>
      </c>
      <c r="I4568" s="36">
        <v>1</v>
      </c>
    </row>
    <row r="4569" spans="1:9" ht="60" x14ac:dyDescent="0.25">
      <c r="A4569" s="602"/>
      <c r="B4569" s="568"/>
      <c r="C4569" s="151" t="s">
        <v>2896</v>
      </c>
      <c r="D4569" s="152" t="s">
        <v>2897</v>
      </c>
      <c r="E4569" s="35" t="s">
        <v>149</v>
      </c>
      <c r="F4569" s="35" t="s">
        <v>121</v>
      </c>
      <c r="G4569" s="36">
        <v>13316770</v>
      </c>
      <c r="H4569" s="36">
        <f t="shared" si="33"/>
        <v>13316770</v>
      </c>
      <c r="I4569" s="36">
        <v>1</v>
      </c>
    </row>
    <row r="4570" spans="1:9" ht="45" x14ac:dyDescent="0.25">
      <c r="A4570" s="602"/>
      <c r="B4570" s="568"/>
      <c r="C4570" s="151" t="s">
        <v>2898</v>
      </c>
      <c r="D4570" s="152" t="s">
        <v>2899</v>
      </c>
      <c r="E4570" s="35" t="s">
        <v>149</v>
      </c>
      <c r="F4570" s="35" t="s">
        <v>121</v>
      </c>
      <c r="G4570" s="36">
        <v>10165640</v>
      </c>
      <c r="H4570" s="36">
        <f>G4570*I4570</f>
        <v>10165640</v>
      </c>
      <c r="I4570" s="36">
        <v>1</v>
      </c>
    </row>
    <row r="4571" spans="1:9" ht="45" x14ac:dyDescent="0.25">
      <c r="A4571" s="602"/>
      <c r="B4571" s="35">
        <v>5112</v>
      </c>
      <c r="C4571" s="151" t="s">
        <v>2900</v>
      </c>
      <c r="D4571" s="152" t="s">
        <v>2901</v>
      </c>
      <c r="E4571" s="35" t="s">
        <v>126</v>
      </c>
      <c r="F4571" s="35" t="s">
        <v>121</v>
      </c>
      <c r="G4571" s="36">
        <v>16066110</v>
      </c>
      <c r="H4571" s="36">
        <f t="shared" si="33"/>
        <v>16066110</v>
      </c>
      <c r="I4571" s="36">
        <v>1</v>
      </c>
    </row>
    <row r="4572" spans="1:9" x14ac:dyDescent="0.25">
      <c r="A4572" s="602"/>
      <c r="B4572" s="581" t="s">
        <v>118</v>
      </c>
      <c r="C4572" s="581"/>
      <c r="D4572" s="581"/>
      <c r="E4572" s="581"/>
      <c r="F4572" s="581"/>
      <c r="G4572" s="581"/>
      <c r="H4572" s="40">
        <f>SUM(H4573:H4594)</f>
        <v>3195934</v>
      </c>
      <c r="I4572" s="40"/>
    </row>
    <row r="4573" spans="1:9" ht="30" x14ac:dyDescent="0.25">
      <c r="A4573" s="602"/>
      <c r="B4573" s="568">
        <v>5113</v>
      </c>
      <c r="C4573" s="153">
        <v>71351540</v>
      </c>
      <c r="D4573" s="154" t="s">
        <v>2902</v>
      </c>
      <c r="E4573" s="37" t="s">
        <v>149</v>
      </c>
      <c r="F4573" s="37" t="s">
        <v>121</v>
      </c>
      <c r="G4573" s="38">
        <v>184869</v>
      </c>
      <c r="H4573" s="38">
        <f t="shared" ref="H4573:H4594" si="34">G4573*I4573</f>
        <v>184869</v>
      </c>
      <c r="I4573" s="38">
        <v>1</v>
      </c>
    </row>
    <row r="4574" spans="1:9" ht="30" x14ac:dyDescent="0.25">
      <c r="A4574" s="602"/>
      <c r="B4574" s="568"/>
      <c r="C4574" s="153">
        <v>71351540</v>
      </c>
      <c r="D4574" s="154" t="s">
        <v>2903</v>
      </c>
      <c r="E4574" s="37" t="s">
        <v>149</v>
      </c>
      <c r="F4574" s="37" t="s">
        <v>121</v>
      </c>
      <c r="G4574" s="38">
        <v>356465</v>
      </c>
      <c r="H4574" s="38">
        <f t="shared" si="34"/>
        <v>356465</v>
      </c>
      <c r="I4574" s="38">
        <v>1</v>
      </c>
    </row>
    <row r="4575" spans="1:9" ht="30" x14ac:dyDescent="0.25">
      <c r="A4575" s="602"/>
      <c r="B4575" s="568"/>
      <c r="C4575" s="153">
        <v>71351540</v>
      </c>
      <c r="D4575" s="154" t="s">
        <v>2904</v>
      </c>
      <c r="E4575" s="37" t="s">
        <v>149</v>
      </c>
      <c r="F4575" s="37" t="s">
        <v>121</v>
      </c>
      <c r="G4575" s="38">
        <v>235512</v>
      </c>
      <c r="H4575" s="38">
        <f t="shared" si="34"/>
        <v>235512</v>
      </c>
      <c r="I4575" s="38">
        <v>1</v>
      </c>
    </row>
    <row r="4576" spans="1:9" ht="30" x14ac:dyDescent="0.25">
      <c r="A4576" s="602"/>
      <c r="B4576" s="568"/>
      <c r="C4576" s="153">
        <v>71351540</v>
      </c>
      <c r="D4576" s="154" t="s">
        <v>2905</v>
      </c>
      <c r="E4576" s="37" t="s">
        <v>149</v>
      </c>
      <c r="F4576" s="37" t="s">
        <v>121</v>
      </c>
      <c r="G4576" s="38">
        <v>97197</v>
      </c>
      <c r="H4576" s="38">
        <f t="shared" si="34"/>
        <v>97197</v>
      </c>
      <c r="I4576" s="38">
        <v>1</v>
      </c>
    </row>
    <row r="4577" spans="1:9" ht="30" x14ac:dyDescent="0.25">
      <c r="A4577" s="602"/>
      <c r="B4577" s="568"/>
      <c r="C4577" s="153">
        <v>71351540</v>
      </c>
      <c r="D4577" s="154" t="s">
        <v>2906</v>
      </c>
      <c r="E4577" s="37" t="s">
        <v>149</v>
      </c>
      <c r="F4577" s="37" t="s">
        <v>121</v>
      </c>
      <c r="G4577" s="38">
        <v>270093</v>
      </c>
      <c r="H4577" s="38">
        <f t="shared" si="34"/>
        <v>270093</v>
      </c>
      <c r="I4577" s="38">
        <v>1</v>
      </c>
    </row>
    <row r="4578" spans="1:9" ht="30" x14ac:dyDescent="0.25">
      <c r="A4578" s="602"/>
      <c r="B4578" s="568"/>
      <c r="C4578" s="153">
        <v>71351540</v>
      </c>
      <c r="D4578" s="154" t="s">
        <v>2907</v>
      </c>
      <c r="E4578" s="37" t="s">
        <v>149</v>
      </c>
      <c r="F4578" s="37" t="s">
        <v>121</v>
      </c>
      <c r="G4578" s="38">
        <v>190163</v>
      </c>
      <c r="H4578" s="38">
        <f t="shared" si="34"/>
        <v>190163</v>
      </c>
      <c r="I4578" s="38">
        <v>1</v>
      </c>
    </row>
    <row r="4579" spans="1:9" ht="30" x14ac:dyDescent="0.25">
      <c r="A4579" s="602"/>
      <c r="B4579" s="568"/>
      <c r="C4579" s="153">
        <v>71351540</v>
      </c>
      <c r="D4579" s="154" t="s">
        <v>2908</v>
      </c>
      <c r="E4579" s="37" t="s">
        <v>149</v>
      </c>
      <c r="F4579" s="37" t="s">
        <v>121</v>
      </c>
      <c r="G4579" s="38">
        <v>287881</v>
      </c>
      <c r="H4579" s="38">
        <f t="shared" si="34"/>
        <v>287881</v>
      </c>
      <c r="I4579" s="38">
        <v>1</v>
      </c>
    </row>
    <row r="4580" spans="1:9" ht="30" x14ac:dyDescent="0.25">
      <c r="A4580" s="602"/>
      <c r="B4580" s="568"/>
      <c r="C4580" s="153">
        <v>71351540</v>
      </c>
      <c r="D4580" s="154" t="s">
        <v>2909</v>
      </c>
      <c r="E4580" s="37" t="s">
        <v>149</v>
      </c>
      <c r="F4580" s="37" t="s">
        <v>121</v>
      </c>
      <c r="G4580" s="38">
        <v>45266</v>
      </c>
      <c r="H4580" s="38">
        <f t="shared" si="34"/>
        <v>45266</v>
      </c>
      <c r="I4580" s="38">
        <v>1</v>
      </c>
    </row>
    <row r="4581" spans="1:9" ht="60" x14ac:dyDescent="0.25">
      <c r="A4581" s="602"/>
      <c r="B4581" s="568"/>
      <c r="C4581" s="153">
        <v>71351540</v>
      </c>
      <c r="D4581" s="154" t="s">
        <v>2910</v>
      </c>
      <c r="E4581" s="37" t="s">
        <v>149</v>
      </c>
      <c r="F4581" s="37" t="s">
        <v>121</v>
      </c>
      <c r="G4581" s="38">
        <v>266335</v>
      </c>
      <c r="H4581" s="38">
        <f t="shared" si="34"/>
        <v>266335</v>
      </c>
      <c r="I4581" s="38">
        <v>1</v>
      </c>
    </row>
    <row r="4582" spans="1:9" ht="45" x14ac:dyDescent="0.25">
      <c r="A4582" s="602"/>
      <c r="B4582" s="568"/>
      <c r="C4582" s="153">
        <v>71351540</v>
      </c>
      <c r="D4582" s="154" t="s">
        <v>2911</v>
      </c>
      <c r="E4582" s="37" t="s">
        <v>149</v>
      </c>
      <c r="F4582" s="37" t="s">
        <v>121</v>
      </c>
      <c r="G4582" s="38">
        <v>203313</v>
      </c>
      <c r="H4582" s="38">
        <f t="shared" si="34"/>
        <v>203313</v>
      </c>
      <c r="I4582" s="38">
        <v>1</v>
      </c>
    </row>
    <row r="4583" spans="1:9" ht="30" x14ac:dyDescent="0.25">
      <c r="A4583" s="602"/>
      <c r="B4583" s="568"/>
      <c r="C4583" s="151" t="s">
        <v>2912</v>
      </c>
      <c r="D4583" s="152" t="s">
        <v>2913</v>
      </c>
      <c r="E4583" s="35" t="s">
        <v>120</v>
      </c>
      <c r="F4583" s="35" t="s">
        <v>121</v>
      </c>
      <c r="G4583" s="36">
        <v>55461</v>
      </c>
      <c r="H4583" s="36">
        <f t="shared" si="34"/>
        <v>55461</v>
      </c>
      <c r="I4583" s="36">
        <v>1</v>
      </c>
    </row>
    <row r="4584" spans="1:9" ht="30" x14ac:dyDescent="0.25">
      <c r="A4584" s="602"/>
      <c r="B4584" s="568"/>
      <c r="C4584" s="151" t="s">
        <v>2914</v>
      </c>
      <c r="D4584" s="152" t="s">
        <v>2915</v>
      </c>
      <c r="E4584" s="35" t="s">
        <v>120</v>
      </c>
      <c r="F4584" s="35" t="s">
        <v>121</v>
      </c>
      <c r="G4584" s="36">
        <v>106940</v>
      </c>
      <c r="H4584" s="36">
        <f t="shared" si="34"/>
        <v>106940</v>
      </c>
      <c r="I4584" s="36">
        <v>1</v>
      </c>
    </row>
    <row r="4585" spans="1:9" ht="30" x14ac:dyDescent="0.25">
      <c r="A4585" s="602"/>
      <c r="B4585" s="568"/>
      <c r="C4585" s="151" t="s">
        <v>2916</v>
      </c>
      <c r="D4585" s="152" t="s">
        <v>2917</v>
      </c>
      <c r="E4585" s="35" t="s">
        <v>120</v>
      </c>
      <c r="F4585" s="35" t="s">
        <v>121</v>
      </c>
      <c r="G4585" s="36">
        <v>70654</v>
      </c>
      <c r="H4585" s="36">
        <f t="shared" si="34"/>
        <v>70654</v>
      </c>
      <c r="I4585" s="36">
        <v>1</v>
      </c>
    </row>
    <row r="4586" spans="1:9" ht="30" x14ac:dyDescent="0.25">
      <c r="A4586" s="602"/>
      <c r="B4586" s="568"/>
      <c r="C4586" s="151" t="s">
        <v>2918</v>
      </c>
      <c r="D4586" s="152" t="s">
        <v>2919</v>
      </c>
      <c r="E4586" s="35" t="s">
        <v>120</v>
      </c>
      <c r="F4586" s="35" t="s">
        <v>121</v>
      </c>
      <c r="G4586" s="36">
        <v>29159</v>
      </c>
      <c r="H4586" s="36">
        <f t="shared" si="34"/>
        <v>29159</v>
      </c>
      <c r="I4586" s="36">
        <v>1</v>
      </c>
    </row>
    <row r="4587" spans="1:9" ht="30" x14ac:dyDescent="0.25">
      <c r="A4587" s="602"/>
      <c r="B4587" s="568"/>
      <c r="C4587" s="151" t="s">
        <v>2920</v>
      </c>
      <c r="D4587" s="152" t="s">
        <v>2921</v>
      </c>
      <c r="E4587" s="35" t="s">
        <v>120</v>
      </c>
      <c r="F4587" s="35" t="s">
        <v>121</v>
      </c>
      <c r="G4587" s="36">
        <v>81028</v>
      </c>
      <c r="H4587" s="36">
        <f t="shared" si="34"/>
        <v>81028</v>
      </c>
      <c r="I4587" s="36">
        <v>1</v>
      </c>
    </row>
    <row r="4588" spans="1:9" ht="30" x14ac:dyDescent="0.25">
      <c r="A4588" s="602"/>
      <c r="B4588" s="568"/>
      <c r="C4588" s="151" t="s">
        <v>2922</v>
      </c>
      <c r="D4588" s="152" t="s">
        <v>2923</v>
      </c>
      <c r="E4588" s="35" t="s">
        <v>120</v>
      </c>
      <c r="F4588" s="35" t="s">
        <v>121</v>
      </c>
      <c r="G4588" s="36">
        <v>57049</v>
      </c>
      <c r="H4588" s="36">
        <f t="shared" si="34"/>
        <v>57049</v>
      </c>
      <c r="I4588" s="36">
        <v>1</v>
      </c>
    </row>
    <row r="4589" spans="1:9" ht="30" x14ac:dyDescent="0.25">
      <c r="A4589" s="602"/>
      <c r="B4589" s="568"/>
      <c r="C4589" s="151" t="s">
        <v>2924</v>
      </c>
      <c r="D4589" s="152" t="s">
        <v>2925</v>
      </c>
      <c r="E4589" s="35" t="s">
        <v>120</v>
      </c>
      <c r="F4589" s="35" t="s">
        <v>121</v>
      </c>
      <c r="G4589" s="36">
        <v>86364</v>
      </c>
      <c r="H4589" s="36">
        <f t="shared" si="34"/>
        <v>86364</v>
      </c>
      <c r="I4589" s="36">
        <v>1</v>
      </c>
    </row>
    <row r="4590" spans="1:9" ht="30" x14ac:dyDescent="0.25">
      <c r="A4590" s="602"/>
      <c r="B4590" s="568"/>
      <c r="C4590" s="151" t="s">
        <v>2926</v>
      </c>
      <c r="D4590" s="152" t="s">
        <v>2927</v>
      </c>
      <c r="E4590" s="35" t="s">
        <v>120</v>
      </c>
      <c r="F4590" s="35" t="s">
        <v>121</v>
      </c>
      <c r="G4590" s="36">
        <v>13580</v>
      </c>
      <c r="H4590" s="36">
        <f t="shared" si="34"/>
        <v>13580</v>
      </c>
      <c r="I4590" s="36">
        <v>1</v>
      </c>
    </row>
    <row r="4591" spans="1:9" ht="60" x14ac:dyDescent="0.25">
      <c r="A4591" s="602"/>
      <c r="B4591" s="568"/>
      <c r="C4591" s="151" t="s">
        <v>2928</v>
      </c>
      <c r="D4591" s="152" t="s">
        <v>2929</v>
      </c>
      <c r="E4591" s="35" t="s">
        <v>120</v>
      </c>
      <c r="F4591" s="35" t="s">
        <v>121</v>
      </c>
      <c r="G4591" s="36">
        <v>79901</v>
      </c>
      <c r="H4591" s="36">
        <f t="shared" si="34"/>
        <v>79901</v>
      </c>
      <c r="I4591" s="36">
        <v>1</v>
      </c>
    </row>
    <row r="4592" spans="1:9" ht="45" x14ac:dyDescent="0.25">
      <c r="A4592" s="602"/>
      <c r="B4592" s="568"/>
      <c r="C4592" s="151" t="s">
        <v>2930</v>
      </c>
      <c r="D4592" s="152" t="s">
        <v>2931</v>
      </c>
      <c r="E4592" s="35" t="s">
        <v>120</v>
      </c>
      <c r="F4592" s="35" t="s">
        <v>121</v>
      </c>
      <c r="G4592" s="36">
        <v>60994</v>
      </c>
      <c r="H4592" s="36">
        <f t="shared" si="34"/>
        <v>60994</v>
      </c>
      <c r="I4592" s="36">
        <v>1</v>
      </c>
    </row>
    <row r="4593" spans="1:9" ht="45" x14ac:dyDescent="0.25">
      <c r="A4593" s="602"/>
      <c r="B4593" s="613">
        <v>5112</v>
      </c>
      <c r="C4593" s="155" t="s">
        <v>5538</v>
      </c>
      <c r="D4593" s="156" t="s">
        <v>2932</v>
      </c>
      <c r="E4593" s="102" t="s">
        <v>172</v>
      </c>
      <c r="F4593" s="102" t="s">
        <v>121</v>
      </c>
      <c r="G4593" s="103">
        <v>321320</v>
      </c>
      <c r="H4593" s="103">
        <f t="shared" si="34"/>
        <v>321320</v>
      </c>
      <c r="I4593" s="103">
        <v>1</v>
      </c>
    </row>
    <row r="4594" spans="1:9" ht="45" x14ac:dyDescent="0.25">
      <c r="A4594" s="602"/>
      <c r="B4594" s="613"/>
      <c r="C4594" s="155" t="s">
        <v>2829</v>
      </c>
      <c r="D4594" s="156" t="s">
        <v>2933</v>
      </c>
      <c r="E4594" s="102" t="s">
        <v>120</v>
      </c>
      <c r="F4594" s="102" t="s">
        <v>121</v>
      </c>
      <c r="G4594" s="103">
        <v>96390</v>
      </c>
      <c r="H4594" s="103">
        <f t="shared" si="34"/>
        <v>96390</v>
      </c>
      <c r="I4594" s="103">
        <v>1</v>
      </c>
    </row>
    <row r="4595" spans="1:9" x14ac:dyDescent="0.25">
      <c r="A4595" s="602"/>
      <c r="B4595" s="569" t="s">
        <v>258</v>
      </c>
      <c r="C4595" s="569"/>
      <c r="D4595" s="569"/>
      <c r="E4595" s="569"/>
      <c r="F4595" s="569"/>
      <c r="G4595" s="569"/>
      <c r="H4595" s="34">
        <f>SUM(H4596+H4598)</f>
        <v>69999385</v>
      </c>
      <c r="I4595" s="34"/>
    </row>
    <row r="4596" spans="1:9" x14ac:dyDescent="0.25">
      <c r="A4596" s="602"/>
      <c r="B4596" s="567" t="s">
        <v>154</v>
      </c>
      <c r="C4596" s="567"/>
      <c r="D4596" s="567"/>
      <c r="E4596" s="567"/>
      <c r="F4596" s="567"/>
      <c r="G4596" s="567"/>
      <c r="H4596" s="73">
        <f>SUM(H4597:H4597)</f>
        <v>68627385</v>
      </c>
      <c r="I4596" s="73"/>
    </row>
    <row r="4597" spans="1:9" ht="30" x14ac:dyDescent="0.25">
      <c r="A4597" s="602"/>
      <c r="B4597" s="35">
        <v>4251</v>
      </c>
      <c r="C4597" s="151" t="s">
        <v>2934</v>
      </c>
      <c r="D4597" s="152" t="s">
        <v>2935</v>
      </c>
      <c r="E4597" s="35" t="s">
        <v>149</v>
      </c>
      <c r="F4597" s="35" t="s">
        <v>121</v>
      </c>
      <c r="G4597" s="36">
        <v>68627385</v>
      </c>
      <c r="H4597" s="36">
        <f>G4597*I4597</f>
        <v>68627385</v>
      </c>
      <c r="I4597" s="36">
        <v>1</v>
      </c>
    </row>
    <row r="4598" spans="1:9" x14ac:dyDescent="0.25">
      <c r="A4598" s="602"/>
      <c r="B4598" s="581" t="s">
        <v>118</v>
      </c>
      <c r="C4598" s="581"/>
      <c r="D4598" s="581"/>
      <c r="E4598" s="581"/>
      <c r="F4598" s="581"/>
      <c r="G4598" s="581"/>
      <c r="H4598" s="40">
        <f>SUM(H4599:H4599)</f>
        <v>1372000</v>
      </c>
      <c r="I4598" s="40"/>
    </row>
    <row r="4599" spans="1:9" ht="30" x14ac:dyDescent="0.25">
      <c r="A4599" s="602"/>
      <c r="B4599" s="37">
        <v>4251</v>
      </c>
      <c r="C4599" s="153">
        <v>71351540</v>
      </c>
      <c r="D4599" s="154" t="s">
        <v>874</v>
      </c>
      <c r="E4599" s="37" t="s">
        <v>149</v>
      </c>
      <c r="F4599" s="37" t="s">
        <v>121</v>
      </c>
      <c r="G4599" s="38">
        <v>1372000</v>
      </c>
      <c r="H4599" s="38">
        <f>G4599*I4599</f>
        <v>1372000</v>
      </c>
      <c r="I4599" s="38">
        <v>1</v>
      </c>
    </row>
    <row r="4600" spans="1:9" x14ac:dyDescent="0.25">
      <c r="A4600" s="602"/>
      <c r="B4600" s="569" t="s">
        <v>261</v>
      </c>
      <c r="C4600" s="569"/>
      <c r="D4600" s="569"/>
      <c r="E4600" s="569"/>
      <c r="F4600" s="569"/>
      <c r="G4600" s="569"/>
      <c r="H4600" s="34">
        <f>SUM(H4601+H4603)</f>
        <v>11484100</v>
      </c>
      <c r="I4600" s="34"/>
    </row>
    <row r="4601" spans="1:9" x14ac:dyDescent="0.25">
      <c r="A4601" s="602"/>
      <c r="B4601" s="581" t="s">
        <v>154</v>
      </c>
      <c r="C4601" s="581"/>
      <c r="D4601" s="581"/>
      <c r="E4601" s="581"/>
      <c r="F4601" s="581"/>
      <c r="G4601" s="581"/>
      <c r="H4601" s="40">
        <f>SUM(H4602:H4602)</f>
        <v>11193090</v>
      </c>
      <c r="I4601" s="40"/>
    </row>
    <row r="4602" spans="1:9" ht="30" x14ac:dyDescent="0.25">
      <c r="A4602" s="602"/>
      <c r="B4602" s="35">
        <v>4251</v>
      </c>
      <c r="C4602" s="151" t="s">
        <v>2936</v>
      </c>
      <c r="D4602" s="152" t="s">
        <v>2937</v>
      </c>
      <c r="E4602" s="35" t="s">
        <v>126</v>
      </c>
      <c r="F4602" s="35" t="s">
        <v>121</v>
      </c>
      <c r="G4602" s="36">
        <v>11193090</v>
      </c>
      <c r="H4602" s="36">
        <f>G4602*I4602</f>
        <v>11193090</v>
      </c>
      <c r="I4602" s="36">
        <v>1</v>
      </c>
    </row>
    <row r="4603" spans="1:9" x14ac:dyDescent="0.25">
      <c r="A4603" s="602"/>
      <c r="B4603" s="567" t="s">
        <v>118</v>
      </c>
      <c r="C4603" s="567"/>
      <c r="D4603" s="567"/>
      <c r="E4603" s="567"/>
      <c r="F4603" s="567"/>
      <c r="G4603" s="567"/>
      <c r="H4603" s="73">
        <f>SUM(H4604:H4605)</f>
        <v>291010</v>
      </c>
      <c r="I4603" s="73"/>
    </row>
    <row r="4604" spans="1:9" ht="30" x14ac:dyDescent="0.25">
      <c r="A4604" s="602"/>
      <c r="B4604" s="568">
        <v>4251</v>
      </c>
      <c r="C4604" s="153">
        <v>71351540</v>
      </c>
      <c r="D4604" s="154" t="s">
        <v>2938</v>
      </c>
      <c r="E4604" s="37" t="s">
        <v>172</v>
      </c>
      <c r="F4604" s="37" t="s">
        <v>121</v>
      </c>
      <c r="G4604" s="38">
        <v>223860</v>
      </c>
      <c r="H4604" s="38">
        <f>G4604*I4604</f>
        <v>223860</v>
      </c>
      <c r="I4604" s="38">
        <v>1</v>
      </c>
    </row>
    <row r="4605" spans="1:9" ht="30" x14ac:dyDescent="0.25">
      <c r="A4605" s="602"/>
      <c r="B4605" s="568"/>
      <c r="C4605" s="151" t="s">
        <v>2939</v>
      </c>
      <c r="D4605" s="152" t="s">
        <v>2940</v>
      </c>
      <c r="E4605" s="35" t="s">
        <v>120</v>
      </c>
      <c r="F4605" s="35" t="s">
        <v>121</v>
      </c>
      <c r="G4605" s="36">
        <v>67150</v>
      </c>
      <c r="H4605" s="36">
        <f>G4605*I4605</f>
        <v>67150</v>
      </c>
      <c r="I4605" s="36">
        <v>1</v>
      </c>
    </row>
    <row r="4606" spans="1:9" x14ac:dyDescent="0.25">
      <c r="A4606" s="602"/>
      <c r="B4606" s="569" t="s">
        <v>267</v>
      </c>
      <c r="C4606" s="569"/>
      <c r="D4606" s="569"/>
      <c r="E4606" s="569"/>
      <c r="F4606" s="569"/>
      <c r="G4606" s="569"/>
      <c r="H4606" s="34">
        <f>SUM(H4607)</f>
        <v>3735000</v>
      </c>
      <c r="I4606" s="34"/>
    </row>
    <row r="4607" spans="1:9" x14ac:dyDescent="0.25">
      <c r="A4607" s="602"/>
      <c r="B4607" s="567" t="s">
        <v>118</v>
      </c>
      <c r="C4607" s="567"/>
      <c r="D4607" s="567"/>
      <c r="E4607" s="567"/>
      <c r="F4607" s="567"/>
      <c r="G4607" s="567"/>
      <c r="H4607" s="73">
        <f>SUM(H4608:H4613)</f>
        <v>3735000</v>
      </c>
      <c r="I4607" s="73"/>
    </row>
    <row r="4608" spans="1:9" ht="60" x14ac:dyDescent="0.25">
      <c r="A4608" s="602"/>
      <c r="B4608" s="568">
        <v>4239</v>
      </c>
      <c r="C4608" s="151" t="s">
        <v>2941</v>
      </c>
      <c r="D4608" s="152" t="s">
        <v>2942</v>
      </c>
      <c r="E4608" s="35" t="s">
        <v>14</v>
      </c>
      <c r="F4608" s="35" t="s">
        <v>121</v>
      </c>
      <c r="G4608" s="36">
        <v>1200000</v>
      </c>
      <c r="H4608" s="36">
        <f t="shared" ref="H4608:H4613" si="35">G4608*I4608</f>
        <v>1200000</v>
      </c>
      <c r="I4608" s="36">
        <v>1</v>
      </c>
    </row>
    <row r="4609" spans="1:9" ht="45" x14ac:dyDescent="0.25">
      <c r="A4609" s="602"/>
      <c r="B4609" s="568"/>
      <c r="C4609" s="151" t="s">
        <v>2943</v>
      </c>
      <c r="D4609" s="152" t="s">
        <v>2944</v>
      </c>
      <c r="E4609" s="35" t="s">
        <v>14</v>
      </c>
      <c r="F4609" s="35" t="s">
        <v>121</v>
      </c>
      <c r="G4609" s="36">
        <v>400000</v>
      </c>
      <c r="H4609" s="36">
        <f t="shared" si="35"/>
        <v>400000</v>
      </c>
      <c r="I4609" s="36">
        <v>1</v>
      </c>
    </row>
    <row r="4610" spans="1:9" ht="45" x14ac:dyDescent="0.25">
      <c r="A4610" s="602"/>
      <c r="B4610" s="568"/>
      <c r="C4610" s="151" t="s">
        <v>2945</v>
      </c>
      <c r="D4610" s="152" t="s">
        <v>2946</v>
      </c>
      <c r="E4610" s="35" t="s">
        <v>14</v>
      </c>
      <c r="F4610" s="35" t="s">
        <v>121</v>
      </c>
      <c r="G4610" s="36">
        <v>100000</v>
      </c>
      <c r="H4610" s="36">
        <f t="shared" si="35"/>
        <v>100000</v>
      </c>
      <c r="I4610" s="36">
        <v>1</v>
      </c>
    </row>
    <row r="4611" spans="1:9" ht="60" x14ac:dyDescent="0.25">
      <c r="A4611" s="602"/>
      <c r="B4611" s="568"/>
      <c r="C4611" s="151" t="s">
        <v>2947</v>
      </c>
      <c r="D4611" s="152" t="s">
        <v>2948</v>
      </c>
      <c r="E4611" s="35" t="s">
        <v>14</v>
      </c>
      <c r="F4611" s="35" t="s">
        <v>121</v>
      </c>
      <c r="G4611" s="36">
        <v>735000</v>
      </c>
      <c r="H4611" s="36">
        <f t="shared" si="35"/>
        <v>735000</v>
      </c>
      <c r="I4611" s="36">
        <v>1</v>
      </c>
    </row>
    <row r="4612" spans="1:9" ht="45" x14ac:dyDescent="0.25">
      <c r="A4612" s="602"/>
      <c r="B4612" s="568"/>
      <c r="C4612" s="151" t="s">
        <v>2949</v>
      </c>
      <c r="D4612" s="152" t="s">
        <v>2950</v>
      </c>
      <c r="E4612" s="35" t="s">
        <v>14</v>
      </c>
      <c r="F4612" s="35" t="s">
        <v>121</v>
      </c>
      <c r="G4612" s="36">
        <v>1200000</v>
      </c>
      <c r="H4612" s="36">
        <f t="shared" si="35"/>
        <v>1200000</v>
      </c>
      <c r="I4612" s="36">
        <v>1</v>
      </c>
    </row>
    <row r="4613" spans="1:9" ht="45" x14ac:dyDescent="0.25">
      <c r="A4613" s="602"/>
      <c r="B4613" s="568"/>
      <c r="C4613" s="151" t="s">
        <v>2951</v>
      </c>
      <c r="D4613" s="152" t="s">
        <v>2952</v>
      </c>
      <c r="E4613" s="35" t="s">
        <v>14</v>
      </c>
      <c r="F4613" s="35" t="s">
        <v>121</v>
      </c>
      <c r="G4613" s="36">
        <v>100000</v>
      </c>
      <c r="H4613" s="36">
        <f t="shared" si="35"/>
        <v>100000</v>
      </c>
      <c r="I4613" s="36">
        <v>1</v>
      </c>
    </row>
    <row r="4614" spans="1:9" x14ac:dyDescent="0.25">
      <c r="A4614" s="602"/>
      <c r="B4614" s="580" t="s">
        <v>274</v>
      </c>
      <c r="C4614" s="580"/>
      <c r="D4614" s="580"/>
      <c r="E4614" s="580"/>
      <c r="F4614" s="580"/>
      <c r="G4614" s="580"/>
      <c r="H4614" s="39">
        <f>SUM(H4615+H4617)</f>
        <v>17115000</v>
      </c>
      <c r="I4614" s="39"/>
    </row>
    <row r="4615" spans="1:9" x14ac:dyDescent="0.25">
      <c r="A4615" s="602"/>
      <c r="B4615" s="567" t="s">
        <v>11</v>
      </c>
      <c r="C4615" s="567"/>
      <c r="D4615" s="567"/>
      <c r="E4615" s="567"/>
      <c r="F4615" s="567"/>
      <c r="G4615" s="567"/>
      <c r="H4615" s="73">
        <f>SUM(H4616:H4616)</f>
        <v>2640000</v>
      </c>
      <c r="I4615" s="73"/>
    </row>
    <row r="4616" spans="1:9" ht="30" x14ac:dyDescent="0.25">
      <c r="A4616" s="602"/>
      <c r="B4616" s="35">
        <v>4267</v>
      </c>
      <c r="C4616" s="151" t="s">
        <v>2953</v>
      </c>
      <c r="D4616" s="152" t="s">
        <v>2954</v>
      </c>
      <c r="E4616" s="35" t="s">
        <v>14</v>
      </c>
      <c r="F4616" s="35" t="s">
        <v>15</v>
      </c>
      <c r="G4616" s="36">
        <v>1100</v>
      </c>
      <c r="H4616" s="36">
        <f>G4616*I4616</f>
        <v>2640000</v>
      </c>
      <c r="I4616" s="36">
        <v>2400</v>
      </c>
    </row>
    <row r="4617" spans="1:9" x14ac:dyDescent="0.25">
      <c r="A4617" s="602"/>
      <c r="B4617" s="567" t="s">
        <v>118</v>
      </c>
      <c r="C4617" s="567"/>
      <c r="D4617" s="567"/>
      <c r="E4617" s="567"/>
      <c r="F4617" s="567"/>
      <c r="G4617" s="567"/>
      <c r="H4617" s="73">
        <f>SUM(H4618:H4638)</f>
        <v>14475000</v>
      </c>
      <c r="I4617" s="73"/>
    </row>
    <row r="4618" spans="1:9" ht="45" x14ac:dyDescent="0.25">
      <c r="A4618" s="602"/>
      <c r="B4618" s="568">
        <v>4239</v>
      </c>
      <c r="C4618" s="151" t="s">
        <v>2955</v>
      </c>
      <c r="D4618" s="152" t="s">
        <v>2956</v>
      </c>
      <c r="E4618" s="35" t="s">
        <v>14</v>
      </c>
      <c r="F4618" s="35" t="s">
        <v>121</v>
      </c>
      <c r="G4618" s="36">
        <v>1050000</v>
      </c>
      <c r="H4618" s="36">
        <f t="shared" ref="H4618:H4638" si="36">G4618*I4618</f>
        <v>1050000</v>
      </c>
      <c r="I4618" s="36">
        <v>1</v>
      </c>
    </row>
    <row r="4619" spans="1:9" ht="45" x14ac:dyDescent="0.25">
      <c r="A4619" s="602"/>
      <c r="B4619" s="568"/>
      <c r="C4619" s="151" t="s">
        <v>2957</v>
      </c>
      <c r="D4619" s="152" t="s">
        <v>2958</v>
      </c>
      <c r="E4619" s="35" t="s">
        <v>14</v>
      </c>
      <c r="F4619" s="35" t="s">
        <v>121</v>
      </c>
      <c r="G4619" s="36">
        <v>350000</v>
      </c>
      <c r="H4619" s="36">
        <f t="shared" si="36"/>
        <v>350000</v>
      </c>
      <c r="I4619" s="36">
        <v>1</v>
      </c>
    </row>
    <row r="4620" spans="1:9" ht="45" x14ac:dyDescent="0.25">
      <c r="A4620" s="602"/>
      <c r="B4620" s="568"/>
      <c r="C4620" s="151" t="s">
        <v>2959</v>
      </c>
      <c r="D4620" s="152" t="s">
        <v>2960</v>
      </c>
      <c r="E4620" s="35" t="s">
        <v>14</v>
      </c>
      <c r="F4620" s="35" t="s">
        <v>121</v>
      </c>
      <c r="G4620" s="36">
        <v>230000</v>
      </c>
      <c r="H4620" s="36">
        <f t="shared" si="36"/>
        <v>230000</v>
      </c>
      <c r="I4620" s="36">
        <v>1</v>
      </c>
    </row>
    <row r="4621" spans="1:9" ht="45" x14ac:dyDescent="0.25">
      <c r="A4621" s="602"/>
      <c r="B4621" s="568"/>
      <c r="C4621" s="151" t="s">
        <v>2961</v>
      </c>
      <c r="D4621" s="152" t="s">
        <v>2962</v>
      </c>
      <c r="E4621" s="35" t="s">
        <v>14</v>
      </c>
      <c r="F4621" s="35" t="s">
        <v>121</v>
      </c>
      <c r="G4621" s="36">
        <v>2100000</v>
      </c>
      <c r="H4621" s="36">
        <f t="shared" si="36"/>
        <v>2100000</v>
      </c>
      <c r="I4621" s="36">
        <v>1</v>
      </c>
    </row>
    <row r="4622" spans="1:9" ht="45" x14ac:dyDescent="0.25">
      <c r="A4622" s="602"/>
      <c r="B4622" s="568"/>
      <c r="C4622" s="151" t="s">
        <v>2963</v>
      </c>
      <c r="D4622" s="152" t="s">
        <v>2964</v>
      </c>
      <c r="E4622" s="35" t="s">
        <v>14</v>
      </c>
      <c r="F4622" s="35" t="s">
        <v>121</v>
      </c>
      <c r="G4622" s="36">
        <v>145000</v>
      </c>
      <c r="H4622" s="36">
        <f t="shared" si="36"/>
        <v>145000</v>
      </c>
      <c r="I4622" s="36">
        <v>1</v>
      </c>
    </row>
    <row r="4623" spans="1:9" ht="45" x14ac:dyDescent="0.25">
      <c r="A4623" s="602"/>
      <c r="B4623" s="568"/>
      <c r="C4623" s="151" t="s">
        <v>2965</v>
      </c>
      <c r="D4623" s="152" t="s">
        <v>1636</v>
      </c>
      <c r="E4623" s="35" t="s">
        <v>14</v>
      </c>
      <c r="F4623" s="35" t="s">
        <v>121</v>
      </c>
      <c r="G4623" s="36">
        <v>500000</v>
      </c>
      <c r="H4623" s="36">
        <f t="shared" si="36"/>
        <v>500000</v>
      </c>
      <c r="I4623" s="36">
        <v>1</v>
      </c>
    </row>
    <row r="4624" spans="1:9" ht="45" x14ac:dyDescent="0.25">
      <c r="A4624" s="602"/>
      <c r="B4624" s="568"/>
      <c r="C4624" s="151" t="s">
        <v>2966</v>
      </c>
      <c r="D4624" s="152" t="s">
        <v>2967</v>
      </c>
      <c r="E4624" s="35" t="s">
        <v>14</v>
      </c>
      <c r="F4624" s="35" t="s">
        <v>121</v>
      </c>
      <c r="G4624" s="36">
        <v>200000</v>
      </c>
      <c r="H4624" s="36">
        <f t="shared" si="36"/>
        <v>200000</v>
      </c>
      <c r="I4624" s="36">
        <v>1</v>
      </c>
    </row>
    <row r="4625" spans="1:9" ht="45" x14ac:dyDescent="0.25">
      <c r="A4625" s="602"/>
      <c r="B4625" s="568"/>
      <c r="C4625" s="151" t="s">
        <v>2968</v>
      </c>
      <c r="D4625" s="152" t="s">
        <v>2969</v>
      </c>
      <c r="E4625" s="35" t="s">
        <v>14</v>
      </c>
      <c r="F4625" s="35" t="s">
        <v>121</v>
      </c>
      <c r="G4625" s="36">
        <v>500000</v>
      </c>
      <c r="H4625" s="36">
        <f t="shared" si="36"/>
        <v>500000</v>
      </c>
      <c r="I4625" s="36">
        <v>1</v>
      </c>
    </row>
    <row r="4626" spans="1:9" ht="60" x14ac:dyDescent="0.25">
      <c r="A4626" s="602"/>
      <c r="B4626" s="568"/>
      <c r="C4626" s="151" t="s">
        <v>2970</v>
      </c>
      <c r="D4626" s="152" t="s">
        <v>2971</v>
      </c>
      <c r="E4626" s="35" t="s">
        <v>14</v>
      </c>
      <c r="F4626" s="35" t="s">
        <v>121</v>
      </c>
      <c r="G4626" s="36">
        <v>500000</v>
      </c>
      <c r="H4626" s="36">
        <f t="shared" si="36"/>
        <v>500000</v>
      </c>
      <c r="I4626" s="36">
        <v>1</v>
      </c>
    </row>
    <row r="4627" spans="1:9" ht="45" x14ac:dyDescent="0.25">
      <c r="A4627" s="602"/>
      <c r="B4627" s="568"/>
      <c r="C4627" s="151" t="s">
        <v>2972</v>
      </c>
      <c r="D4627" s="152" t="s">
        <v>2973</v>
      </c>
      <c r="E4627" s="35" t="s">
        <v>14</v>
      </c>
      <c r="F4627" s="35" t="s">
        <v>121</v>
      </c>
      <c r="G4627" s="36">
        <v>350000</v>
      </c>
      <c r="H4627" s="36">
        <f t="shared" si="36"/>
        <v>350000</v>
      </c>
      <c r="I4627" s="36">
        <v>1</v>
      </c>
    </row>
    <row r="4628" spans="1:9" ht="45" x14ac:dyDescent="0.25">
      <c r="A4628" s="602"/>
      <c r="B4628" s="568"/>
      <c r="C4628" s="151" t="s">
        <v>2974</v>
      </c>
      <c r="D4628" s="152" t="s">
        <v>2975</v>
      </c>
      <c r="E4628" s="35" t="s">
        <v>14</v>
      </c>
      <c r="F4628" s="35" t="s">
        <v>121</v>
      </c>
      <c r="G4628" s="36">
        <v>300000</v>
      </c>
      <c r="H4628" s="36">
        <f t="shared" si="36"/>
        <v>300000</v>
      </c>
      <c r="I4628" s="36">
        <v>1</v>
      </c>
    </row>
    <row r="4629" spans="1:9" ht="45" x14ac:dyDescent="0.25">
      <c r="A4629" s="602"/>
      <c r="B4629" s="568"/>
      <c r="C4629" s="151" t="s">
        <v>2976</v>
      </c>
      <c r="D4629" s="152" t="s">
        <v>2977</v>
      </c>
      <c r="E4629" s="35" t="s">
        <v>14</v>
      </c>
      <c r="F4629" s="35" t="s">
        <v>121</v>
      </c>
      <c r="G4629" s="36">
        <v>200000</v>
      </c>
      <c r="H4629" s="36">
        <f t="shared" si="36"/>
        <v>200000</v>
      </c>
      <c r="I4629" s="36">
        <v>1</v>
      </c>
    </row>
    <row r="4630" spans="1:9" ht="45" x14ac:dyDescent="0.25">
      <c r="A4630" s="602"/>
      <c r="B4630" s="568"/>
      <c r="C4630" s="151" t="s">
        <v>2978</v>
      </c>
      <c r="D4630" s="152" t="s">
        <v>2979</v>
      </c>
      <c r="E4630" s="35" t="s">
        <v>14</v>
      </c>
      <c r="F4630" s="35" t="s">
        <v>121</v>
      </c>
      <c r="G4630" s="36">
        <v>600000</v>
      </c>
      <c r="H4630" s="36">
        <f t="shared" si="36"/>
        <v>600000</v>
      </c>
      <c r="I4630" s="36">
        <v>1</v>
      </c>
    </row>
    <row r="4631" spans="1:9" ht="45" x14ac:dyDescent="0.25">
      <c r="A4631" s="602"/>
      <c r="B4631" s="568"/>
      <c r="C4631" s="151" t="s">
        <v>2980</v>
      </c>
      <c r="D4631" s="152" t="s">
        <v>629</v>
      </c>
      <c r="E4631" s="35" t="s">
        <v>14</v>
      </c>
      <c r="F4631" s="35" t="s">
        <v>121</v>
      </c>
      <c r="G4631" s="36">
        <v>1000000</v>
      </c>
      <c r="H4631" s="36">
        <f t="shared" si="36"/>
        <v>1000000</v>
      </c>
      <c r="I4631" s="36">
        <v>1</v>
      </c>
    </row>
    <row r="4632" spans="1:9" ht="60" x14ac:dyDescent="0.25">
      <c r="A4632" s="602"/>
      <c r="B4632" s="568"/>
      <c r="C4632" s="151" t="s">
        <v>2981</v>
      </c>
      <c r="D4632" s="152" t="s">
        <v>2982</v>
      </c>
      <c r="E4632" s="35" t="s">
        <v>14</v>
      </c>
      <c r="F4632" s="35" t="s">
        <v>121</v>
      </c>
      <c r="G4632" s="36">
        <v>1100000</v>
      </c>
      <c r="H4632" s="36">
        <f t="shared" si="36"/>
        <v>1100000</v>
      </c>
      <c r="I4632" s="36">
        <v>1</v>
      </c>
    </row>
    <row r="4633" spans="1:9" ht="45" x14ac:dyDescent="0.25">
      <c r="A4633" s="602"/>
      <c r="B4633" s="568"/>
      <c r="C4633" s="151" t="s">
        <v>2983</v>
      </c>
      <c r="D4633" s="152" t="s">
        <v>2984</v>
      </c>
      <c r="E4633" s="35" t="s">
        <v>14</v>
      </c>
      <c r="F4633" s="35" t="s">
        <v>121</v>
      </c>
      <c r="G4633" s="36">
        <v>3650000</v>
      </c>
      <c r="H4633" s="36">
        <f t="shared" si="36"/>
        <v>3650000</v>
      </c>
      <c r="I4633" s="36">
        <v>1</v>
      </c>
    </row>
    <row r="4634" spans="1:9" ht="45" x14ac:dyDescent="0.25">
      <c r="A4634" s="602"/>
      <c r="B4634" s="568"/>
      <c r="C4634" s="151" t="s">
        <v>2985</v>
      </c>
      <c r="D4634" s="152" t="s">
        <v>2986</v>
      </c>
      <c r="E4634" s="35" t="s">
        <v>14</v>
      </c>
      <c r="F4634" s="35" t="s">
        <v>121</v>
      </c>
      <c r="G4634" s="36">
        <v>450000</v>
      </c>
      <c r="H4634" s="36">
        <f t="shared" si="36"/>
        <v>450000</v>
      </c>
      <c r="I4634" s="36">
        <v>1</v>
      </c>
    </row>
    <row r="4635" spans="1:9" ht="45" x14ac:dyDescent="0.25">
      <c r="A4635" s="602"/>
      <c r="B4635" s="568"/>
      <c r="C4635" s="151" t="s">
        <v>2987</v>
      </c>
      <c r="D4635" s="152" t="s">
        <v>2988</v>
      </c>
      <c r="E4635" s="35" t="s">
        <v>14</v>
      </c>
      <c r="F4635" s="35" t="s">
        <v>121</v>
      </c>
      <c r="G4635" s="36">
        <v>250000</v>
      </c>
      <c r="H4635" s="36">
        <f t="shared" si="36"/>
        <v>250000</v>
      </c>
      <c r="I4635" s="36">
        <v>1</v>
      </c>
    </row>
    <row r="4636" spans="1:9" ht="45" x14ac:dyDescent="0.25">
      <c r="A4636" s="602"/>
      <c r="B4636" s="568"/>
      <c r="C4636" s="151" t="s">
        <v>2989</v>
      </c>
      <c r="D4636" s="152" t="s">
        <v>2990</v>
      </c>
      <c r="E4636" s="35" t="s">
        <v>14</v>
      </c>
      <c r="F4636" s="35" t="s">
        <v>121</v>
      </c>
      <c r="G4636" s="36">
        <v>350000</v>
      </c>
      <c r="H4636" s="36">
        <f t="shared" si="36"/>
        <v>350000</v>
      </c>
      <c r="I4636" s="36">
        <v>1</v>
      </c>
    </row>
    <row r="4637" spans="1:9" ht="45" x14ac:dyDescent="0.25">
      <c r="A4637" s="602"/>
      <c r="B4637" s="568"/>
      <c r="C4637" s="151" t="s">
        <v>2991</v>
      </c>
      <c r="D4637" s="152" t="s">
        <v>2992</v>
      </c>
      <c r="E4637" s="35" t="s">
        <v>14</v>
      </c>
      <c r="F4637" s="35" t="s">
        <v>121</v>
      </c>
      <c r="G4637" s="36">
        <v>500000</v>
      </c>
      <c r="H4637" s="36">
        <f t="shared" si="36"/>
        <v>500000</v>
      </c>
      <c r="I4637" s="36">
        <v>1</v>
      </c>
    </row>
    <row r="4638" spans="1:9" ht="45" x14ac:dyDescent="0.25">
      <c r="A4638" s="602"/>
      <c r="B4638" s="568"/>
      <c r="C4638" s="151" t="s">
        <v>2993</v>
      </c>
      <c r="D4638" s="152" t="s">
        <v>2994</v>
      </c>
      <c r="E4638" s="35" t="s">
        <v>14</v>
      </c>
      <c r="F4638" s="35" t="s">
        <v>121</v>
      </c>
      <c r="G4638" s="36">
        <v>150000</v>
      </c>
      <c r="H4638" s="36">
        <f t="shared" si="36"/>
        <v>150000</v>
      </c>
      <c r="I4638" s="36">
        <v>1</v>
      </c>
    </row>
    <row r="4639" spans="1:9" x14ac:dyDescent="0.25">
      <c r="A4639" s="602"/>
      <c r="B4639" s="569" t="s">
        <v>6837</v>
      </c>
      <c r="C4639" s="569"/>
      <c r="D4639" s="569"/>
      <c r="E4639" s="569"/>
      <c r="F4639" s="569"/>
      <c r="G4639" s="569"/>
      <c r="H4639" s="36"/>
      <c r="I4639" s="36"/>
    </row>
    <row r="4640" spans="1:9" x14ac:dyDescent="0.25">
      <c r="A4640" s="602"/>
      <c r="B4640" s="503"/>
      <c r="C4640" s="567" t="s">
        <v>118</v>
      </c>
      <c r="D4640" s="567"/>
      <c r="E4640" s="567"/>
      <c r="F4640" s="567"/>
      <c r="G4640" s="567"/>
      <c r="H4640" s="567"/>
      <c r="I4640" s="36"/>
    </row>
    <row r="4641" spans="1:9" ht="30" x14ac:dyDescent="0.25">
      <c r="A4641" s="602"/>
      <c r="B4641" s="764" t="s">
        <v>5783</v>
      </c>
      <c r="C4641" s="151" t="s">
        <v>6838</v>
      </c>
      <c r="D4641" s="151" t="s">
        <v>5637</v>
      </c>
      <c r="E4641" s="504" t="s">
        <v>14</v>
      </c>
      <c r="F4641" s="504" t="s">
        <v>121</v>
      </c>
      <c r="G4641" s="516">
        <v>300000</v>
      </c>
      <c r="H4641" s="516">
        <v>300000</v>
      </c>
      <c r="I4641" s="36">
        <v>1</v>
      </c>
    </row>
    <row r="4642" spans="1:9" ht="30" x14ac:dyDescent="0.25">
      <c r="A4642" s="602"/>
      <c r="B4642" s="765"/>
      <c r="C4642" s="151" t="s">
        <v>6839</v>
      </c>
      <c r="D4642" s="151" t="s">
        <v>5637</v>
      </c>
      <c r="E4642" s="504" t="s">
        <v>14</v>
      </c>
      <c r="F4642" s="504" t="s">
        <v>121</v>
      </c>
      <c r="G4642" s="516">
        <v>380000</v>
      </c>
      <c r="H4642" s="516">
        <v>380000</v>
      </c>
      <c r="I4642" s="36">
        <v>1</v>
      </c>
    </row>
    <row r="4643" spans="1:9" ht="30" x14ac:dyDescent="0.25">
      <c r="A4643" s="602"/>
      <c r="B4643" s="765"/>
      <c r="C4643" s="151" t="s">
        <v>6840</v>
      </c>
      <c r="D4643" s="151" t="s">
        <v>5637</v>
      </c>
      <c r="E4643" s="504" t="s">
        <v>14</v>
      </c>
      <c r="F4643" s="504" t="s">
        <v>121</v>
      </c>
      <c r="G4643" s="516">
        <v>160000</v>
      </c>
      <c r="H4643" s="516">
        <v>160000</v>
      </c>
      <c r="I4643" s="36">
        <v>1</v>
      </c>
    </row>
    <row r="4644" spans="1:9" ht="30" x14ac:dyDescent="0.25">
      <c r="A4644" s="602"/>
      <c r="B4644" s="765"/>
      <c r="C4644" s="151" t="s">
        <v>6841</v>
      </c>
      <c r="D4644" s="151" t="s">
        <v>5637</v>
      </c>
      <c r="E4644" s="504" t="s">
        <v>14</v>
      </c>
      <c r="F4644" s="504" t="s">
        <v>121</v>
      </c>
      <c r="G4644" s="516">
        <v>900000</v>
      </c>
      <c r="H4644" s="516">
        <v>900000</v>
      </c>
      <c r="I4644" s="36">
        <v>1</v>
      </c>
    </row>
    <row r="4645" spans="1:9" ht="30" x14ac:dyDescent="0.25">
      <c r="A4645" s="602"/>
      <c r="B4645" s="765"/>
      <c r="C4645" s="151" t="s">
        <v>6842</v>
      </c>
      <c r="D4645" s="151" t="s">
        <v>5637</v>
      </c>
      <c r="E4645" s="504" t="s">
        <v>14</v>
      </c>
      <c r="F4645" s="504" t="s">
        <v>121</v>
      </c>
      <c r="G4645" s="516">
        <v>1000000</v>
      </c>
      <c r="H4645" s="516">
        <v>1000000</v>
      </c>
      <c r="I4645" s="36">
        <v>1</v>
      </c>
    </row>
    <row r="4646" spans="1:9" ht="30" x14ac:dyDescent="0.25">
      <c r="A4646" s="602"/>
      <c r="B4646" s="766"/>
      <c r="C4646" s="151" t="s">
        <v>6843</v>
      </c>
      <c r="D4646" s="151" t="s">
        <v>5637</v>
      </c>
      <c r="E4646" s="504" t="s">
        <v>14</v>
      </c>
      <c r="F4646" s="504" t="s">
        <v>121</v>
      </c>
      <c r="G4646" s="516">
        <v>300000</v>
      </c>
      <c r="H4646" s="516">
        <v>300000</v>
      </c>
      <c r="I4646" s="36">
        <v>1</v>
      </c>
    </row>
    <row r="4647" spans="1:9" x14ac:dyDescent="0.25">
      <c r="A4647" s="602"/>
      <c r="B4647" s="569" t="s">
        <v>292</v>
      </c>
      <c r="C4647" s="569"/>
      <c r="D4647" s="569"/>
      <c r="E4647" s="569"/>
      <c r="F4647" s="569"/>
      <c r="G4647" s="569"/>
      <c r="H4647" s="34">
        <f>SUM(H4650)</f>
        <v>1087000</v>
      </c>
      <c r="I4647" s="34"/>
    </row>
    <row r="4648" spans="1:9" x14ac:dyDescent="0.25">
      <c r="A4648" s="602"/>
      <c r="B4648" s="567" t="s">
        <v>5653</v>
      </c>
      <c r="C4648" s="567"/>
      <c r="D4648" s="567"/>
      <c r="E4648" s="567"/>
      <c r="F4648" s="567"/>
      <c r="G4648" s="567"/>
      <c r="H4648" s="567"/>
      <c r="I4648" s="567"/>
    </row>
    <row r="4649" spans="1:9" x14ac:dyDescent="0.25">
      <c r="A4649" s="602"/>
      <c r="B4649" s="151" t="s">
        <v>5724</v>
      </c>
      <c r="C4649" s="151" t="s">
        <v>5820</v>
      </c>
      <c r="D4649" s="152" t="s">
        <v>4238</v>
      </c>
      <c r="E4649" s="305" t="s">
        <v>126</v>
      </c>
      <c r="F4649" s="305" t="s">
        <v>15</v>
      </c>
      <c r="G4649" s="305">
        <v>12450</v>
      </c>
      <c r="H4649" s="305">
        <f>G4649*I4649</f>
        <v>3735000</v>
      </c>
      <c r="I4649" s="305">
        <v>300</v>
      </c>
    </row>
    <row r="4650" spans="1:9" x14ac:dyDescent="0.25">
      <c r="A4650" s="602"/>
      <c r="B4650" s="567" t="s">
        <v>118</v>
      </c>
      <c r="C4650" s="567"/>
      <c r="D4650" s="567"/>
      <c r="E4650" s="567"/>
      <c r="F4650" s="567"/>
      <c r="G4650" s="567"/>
      <c r="H4650" s="73">
        <f>SUM(H4651:H4652)</f>
        <v>1087000</v>
      </c>
      <c r="I4650" s="73"/>
    </row>
    <row r="4651" spans="1:9" ht="30" x14ac:dyDescent="0.25">
      <c r="A4651" s="602"/>
      <c r="B4651" s="610">
        <v>4239</v>
      </c>
      <c r="C4651" s="151" t="s">
        <v>2995</v>
      </c>
      <c r="D4651" s="152" t="s">
        <v>2996</v>
      </c>
      <c r="E4651" s="35" t="s">
        <v>120</v>
      </c>
      <c r="F4651" s="35" t="s">
        <v>121</v>
      </c>
      <c r="G4651" s="36">
        <v>450000</v>
      </c>
      <c r="H4651" s="36">
        <f>G4651*I4651</f>
        <v>450000</v>
      </c>
      <c r="I4651" s="36">
        <v>1</v>
      </c>
    </row>
    <row r="4652" spans="1:9" ht="30" x14ac:dyDescent="0.25">
      <c r="A4652" s="602"/>
      <c r="B4652" s="610"/>
      <c r="C4652" s="151" t="s">
        <v>2997</v>
      </c>
      <c r="D4652" s="152" t="s">
        <v>2998</v>
      </c>
      <c r="E4652" s="35" t="s">
        <v>120</v>
      </c>
      <c r="F4652" s="35" t="s">
        <v>121</v>
      </c>
      <c r="G4652" s="36">
        <v>637000</v>
      </c>
      <c r="H4652" s="36">
        <f>G4652*I4652</f>
        <v>637000</v>
      </c>
      <c r="I4652" s="36">
        <v>1</v>
      </c>
    </row>
    <row r="4653" spans="1:9" x14ac:dyDescent="0.25">
      <c r="A4653" s="602"/>
      <c r="B4653" s="569" t="s">
        <v>299</v>
      </c>
      <c r="C4653" s="569"/>
      <c r="D4653" s="569"/>
      <c r="E4653" s="569"/>
      <c r="F4653" s="569"/>
      <c r="G4653" s="569"/>
      <c r="H4653" s="34">
        <f>SUM(H4654)</f>
        <v>43320000</v>
      </c>
      <c r="I4653" s="34"/>
    </row>
    <row r="4654" spans="1:9" x14ac:dyDescent="0.25">
      <c r="A4654" s="602"/>
      <c r="B4654" s="567" t="s">
        <v>118</v>
      </c>
      <c r="C4654" s="567"/>
      <c r="D4654" s="567"/>
      <c r="E4654" s="567"/>
      <c r="F4654" s="567"/>
      <c r="G4654" s="567"/>
      <c r="H4654" s="73">
        <f>SUM(H4655:H4655)</f>
        <v>43320000</v>
      </c>
      <c r="I4654" s="73"/>
    </row>
    <row r="4655" spans="1:9" s="11" customFormat="1" ht="30" x14ac:dyDescent="0.25">
      <c r="A4655" s="602"/>
      <c r="B4655" s="37">
        <v>4215</v>
      </c>
      <c r="C4655" s="153">
        <v>66511120</v>
      </c>
      <c r="D4655" s="154" t="s">
        <v>300</v>
      </c>
      <c r="E4655" s="37" t="s">
        <v>149</v>
      </c>
      <c r="F4655" s="37" t="s">
        <v>121</v>
      </c>
      <c r="G4655" s="38">
        <v>43320000</v>
      </c>
      <c r="H4655" s="38">
        <f>G4655*I4655</f>
        <v>43320000</v>
      </c>
      <c r="I4655" s="38">
        <v>1</v>
      </c>
    </row>
    <row r="4656" spans="1:9" x14ac:dyDescent="0.25">
      <c r="B4656" s="685" t="s">
        <v>301</v>
      </c>
      <c r="C4656" s="685"/>
      <c r="D4656" s="685"/>
      <c r="E4656" s="685"/>
      <c r="F4656" s="685"/>
      <c r="G4656" s="685"/>
      <c r="H4656" s="34">
        <f>SUM(H4325+H4481+H4487+H4492+H4496+H4501+H4506+H4512+H4517+H4523+H4538+H4544+H4547+H4552+H4555+H4595+H4600+H4606+H4614+H4647+H4653)</f>
        <v>591781397</v>
      </c>
      <c r="I4656" s="34"/>
    </row>
    <row r="4657" spans="1:9" ht="38.25" customHeight="1" x14ac:dyDescent="0.25">
      <c r="A4657" s="602" t="s">
        <v>5436</v>
      </c>
      <c r="B4657" s="583" t="s">
        <v>2999</v>
      </c>
      <c r="C4657" s="583"/>
      <c r="D4657" s="583"/>
      <c r="E4657" s="583"/>
      <c r="F4657" s="583"/>
      <c r="G4657" s="583"/>
      <c r="H4657" s="583"/>
      <c r="I4657" s="583"/>
    </row>
    <row r="4658" spans="1:9" x14ac:dyDescent="0.25">
      <c r="A4658" s="602"/>
      <c r="B4658" s="9"/>
      <c r="C4658" s="118"/>
      <c r="D4658" s="118"/>
      <c r="E4658" s="9"/>
      <c r="F4658" s="9"/>
      <c r="G4658" s="72"/>
      <c r="H4658" s="72"/>
      <c r="I4658" s="72"/>
    </row>
    <row r="4659" spans="1:9" x14ac:dyDescent="0.25">
      <c r="A4659" s="602"/>
      <c r="B4659" s="588" t="s">
        <v>1</v>
      </c>
      <c r="C4659" s="660" t="s">
        <v>2</v>
      </c>
      <c r="D4659" s="660"/>
      <c r="E4659" s="588" t="s">
        <v>3</v>
      </c>
      <c r="F4659" s="588" t="s">
        <v>4</v>
      </c>
      <c r="G4659" s="614" t="s">
        <v>5</v>
      </c>
      <c r="H4659" s="614" t="s">
        <v>6</v>
      </c>
      <c r="I4659" s="614" t="s">
        <v>7</v>
      </c>
    </row>
    <row r="4660" spans="1:9" ht="60" x14ac:dyDescent="0.25">
      <c r="A4660" s="602"/>
      <c r="B4660" s="588"/>
      <c r="C4660" s="118" t="s">
        <v>8</v>
      </c>
      <c r="D4660" s="118" t="s">
        <v>9</v>
      </c>
      <c r="E4660" s="588"/>
      <c r="F4660" s="588"/>
      <c r="G4660" s="614"/>
      <c r="H4660" s="614"/>
      <c r="I4660" s="614"/>
    </row>
    <row r="4661" spans="1:9" x14ac:dyDescent="0.25">
      <c r="A4661" s="602"/>
      <c r="B4661" s="9"/>
      <c r="C4661" s="118">
        <v>1</v>
      </c>
      <c r="D4661" s="118">
        <v>2</v>
      </c>
      <c r="E4661" s="9">
        <v>3</v>
      </c>
      <c r="F4661" s="9">
        <v>4</v>
      </c>
      <c r="G4661" s="72">
        <v>5</v>
      </c>
      <c r="H4661" s="72">
        <v>6</v>
      </c>
      <c r="I4661" s="72">
        <v>7</v>
      </c>
    </row>
    <row r="4662" spans="1:9" x14ac:dyDescent="0.25">
      <c r="A4662" s="602"/>
      <c r="B4662" s="587" t="s">
        <v>10</v>
      </c>
      <c r="C4662" s="587"/>
      <c r="D4662" s="587"/>
      <c r="E4662" s="587"/>
      <c r="F4662" s="587"/>
      <c r="G4662" s="587"/>
      <c r="H4662" s="2">
        <f>SUM(H4663+H4747)</f>
        <v>28531100</v>
      </c>
      <c r="I4662" s="2"/>
    </row>
    <row r="4663" spans="1:9" x14ac:dyDescent="0.25">
      <c r="A4663" s="602"/>
      <c r="B4663" s="588" t="s">
        <v>11</v>
      </c>
      <c r="C4663" s="588"/>
      <c r="D4663" s="588"/>
      <c r="E4663" s="588"/>
      <c r="F4663" s="588"/>
      <c r="G4663" s="588"/>
      <c r="H4663" s="72">
        <f>SUM(H4664:H4745)</f>
        <v>17358200</v>
      </c>
      <c r="I4663" s="72"/>
    </row>
    <row r="4664" spans="1:9" x14ac:dyDescent="0.25">
      <c r="A4664" s="602"/>
      <c r="B4664" s="589">
        <v>4261</v>
      </c>
      <c r="C4664" s="119" t="s">
        <v>3000</v>
      </c>
      <c r="D4664" s="120" t="s">
        <v>3001</v>
      </c>
      <c r="E4664" s="10" t="s">
        <v>14</v>
      </c>
      <c r="F4664" s="10" t="s">
        <v>15</v>
      </c>
      <c r="G4664" s="3">
        <v>350</v>
      </c>
      <c r="H4664" s="3">
        <f t="shared" ref="H4664:H4728" si="37">G4664*I4664</f>
        <v>35000</v>
      </c>
      <c r="I4664" s="3">
        <v>100</v>
      </c>
    </row>
    <row r="4665" spans="1:9" x14ac:dyDescent="0.25">
      <c r="A4665" s="602"/>
      <c r="B4665" s="589"/>
      <c r="C4665" s="119" t="s">
        <v>3002</v>
      </c>
      <c r="D4665" s="120" t="s">
        <v>3001</v>
      </c>
      <c r="E4665" s="97" t="s">
        <v>14</v>
      </c>
      <c r="F4665" s="97" t="s">
        <v>15</v>
      </c>
      <c r="G4665" s="3">
        <v>350</v>
      </c>
      <c r="H4665" s="3">
        <f t="shared" si="37"/>
        <v>35000</v>
      </c>
      <c r="I4665" s="3">
        <v>100</v>
      </c>
    </row>
    <row r="4666" spans="1:9" ht="10.5" customHeight="1" x14ac:dyDescent="0.25">
      <c r="A4666" s="602"/>
      <c r="B4666" s="589"/>
      <c r="C4666" s="119" t="s">
        <v>3002</v>
      </c>
      <c r="D4666" s="120" t="s">
        <v>1075</v>
      </c>
      <c r="E4666" s="10" t="s">
        <v>14</v>
      </c>
      <c r="F4666" s="10" t="s">
        <v>15</v>
      </c>
      <c r="G4666" s="3">
        <v>150</v>
      </c>
      <c r="H4666" s="3">
        <f t="shared" si="37"/>
        <v>30000</v>
      </c>
      <c r="I4666" s="3">
        <v>200</v>
      </c>
    </row>
    <row r="4667" spans="1:9" x14ac:dyDescent="0.25">
      <c r="A4667" s="602"/>
      <c r="B4667" s="589"/>
      <c r="C4667" s="119" t="s">
        <v>3003</v>
      </c>
      <c r="D4667" s="120" t="s">
        <v>310</v>
      </c>
      <c r="E4667" s="10" t="s">
        <v>14</v>
      </c>
      <c r="F4667" s="10" t="s">
        <v>15</v>
      </c>
      <c r="G4667" s="3">
        <v>100</v>
      </c>
      <c r="H4667" s="3">
        <f t="shared" si="37"/>
        <v>5000</v>
      </c>
      <c r="I4667" s="3">
        <v>50</v>
      </c>
    </row>
    <row r="4668" spans="1:9" x14ac:dyDescent="0.25">
      <c r="A4668" s="602"/>
      <c r="B4668" s="589"/>
      <c r="C4668" s="119" t="s">
        <v>3004</v>
      </c>
      <c r="D4668" s="120" t="s">
        <v>13</v>
      </c>
      <c r="E4668" s="10" t="s">
        <v>14</v>
      </c>
      <c r="F4668" s="10" t="s">
        <v>15</v>
      </c>
      <c r="G4668" s="3">
        <v>6000</v>
      </c>
      <c r="H4668" s="3">
        <f t="shared" si="37"/>
        <v>60000</v>
      </c>
      <c r="I4668" s="3">
        <v>10</v>
      </c>
    </row>
    <row r="4669" spans="1:9" x14ac:dyDescent="0.25">
      <c r="A4669" s="602"/>
      <c r="B4669" s="589"/>
      <c r="C4669" s="119" t="s">
        <v>3005</v>
      </c>
      <c r="D4669" s="120" t="s">
        <v>313</v>
      </c>
      <c r="E4669" s="10" t="s">
        <v>14</v>
      </c>
      <c r="F4669" s="10" t="s">
        <v>15</v>
      </c>
      <c r="G4669" s="3">
        <v>100</v>
      </c>
      <c r="H4669" s="3">
        <f t="shared" si="37"/>
        <v>3000</v>
      </c>
      <c r="I4669" s="3">
        <v>30</v>
      </c>
    </row>
    <row r="4670" spans="1:9" x14ac:dyDescent="0.25">
      <c r="A4670" s="602"/>
      <c r="B4670" s="589"/>
      <c r="C4670" s="119" t="s">
        <v>3006</v>
      </c>
      <c r="D4670" s="120" t="s">
        <v>317</v>
      </c>
      <c r="E4670" s="10" t="s">
        <v>14</v>
      </c>
      <c r="F4670" s="10" t="s">
        <v>15</v>
      </c>
      <c r="G4670" s="3">
        <v>350</v>
      </c>
      <c r="H4670" s="3">
        <f t="shared" si="37"/>
        <v>10500</v>
      </c>
      <c r="I4670" s="3">
        <v>30</v>
      </c>
    </row>
    <row r="4671" spans="1:9" x14ac:dyDescent="0.25">
      <c r="A4671" s="602"/>
      <c r="B4671" s="589"/>
      <c r="C4671" s="119" t="s">
        <v>3007</v>
      </c>
      <c r="D4671" s="120" t="s">
        <v>17</v>
      </c>
      <c r="E4671" s="10" t="s">
        <v>14</v>
      </c>
      <c r="F4671" s="10" t="s">
        <v>15</v>
      </c>
      <c r="G4671" s="3">
        <v>200</v>
      </c>
      <c r="H4671" s="3">
        <f t="shared" si="37"/>
        <v>126000</v>
      </c>
      <c r="I4671" s="3">
        <v>630</v>
      </c>
    </row>
    <row r="4672" spans="1:9" x14ac:dyDescent="0.25">
      <c r="A4672" s="602"/>
      <c r="B4672" s="589"/>
      <c r="C4672" s="119" t="s">
        <v>3008</v>
      </c>
      <c r="D4672" s="120" t="s">
        <v>652</v>
      </c>
      <c r="E4672" s="10" t="s">
        <v>14</v>
      </c>
      <c r="F4672" s="10" t="s">
        <v>15</v>
      </c>
      <c r="G4672" s="3">
        <v>150</v>
      </c>
      <c r="H4672" s="3">
        <f t="shared" si="37"/>
        <v>7500</v>
      </c>
      <c r="I4672" s="3">
        <v>50</v>
      </c>
    </row>
    <row r="4673" spans="1:9" x14ac:dyDescent="0.25">
      <c r="A4673" s="602"/>
      <c r="B4673" s="589"/>
      <c r="C4673" s="119" t="s">
        <v>3009</v>
      </c>
      <c r="D4673" s="120" t="s">
        <v>21</v>
      </c>
      <c r="E4673" s="10" t="s">
        <v>14</v>
      </c>
      <c r="F4673" s="10" t="s">
        <v>15</v>
      </c>
      <c r="G4673" s="3">
        <v>40</v>
      </c>
      <c r="H4673" s="3">
        <f t="shared" si="37"/>
        <v>2000</v>
      </c>
      <c r="I4673" s="3">
        <v>50</v>
      </c>
    </row>
    <row r="4674" spans="1:9" x14ac:dyDescent="0.25">
      <c r="A4674" s="602"/>
      <c r="B4674" s="589"/>
      <c r="C4674" s="119" t="s">
        <v>3010</v>
      </c>
      <c r="D4674" s="120" t="s">
        <v>23</v>
      </c>
      <c r="E4674" s="10" t="s">
        <v>14</v>
      </c>
      <c r="F4674" s="10" t="s">
        <v>15</v>
      </c>
      <c r="G4674" s="3">
        <v>200</v>
      </c>
      <c r="H4674" s="3">
        <f t="shared" si="37"/>
        <v>10000</v>
      </c>
      <c r="I4674" s="3">
        <v>50</v>
      </c>
    </row>
    <row r="4675" spans="1:9" ht="45" x14ac:dyDescent="0.25">
      <c r="A4675" s="602"/>
      <c r="B4675" s="589"/>
      <c r="C4675" s="119" t="s">
        <v>3011</v>
      </c>
      <c r="D4675" s="120" t="s">
        <v>2646</v>
      </c>
      <c r="E4675" s="10" t="s">
        <v>14</v>
      </c>
      <c r="F4675" s="10" t="s">
        <v>15</v>
      </c>
      <c r="G4675" s="3">
        <v>6000</v>
      </c>
      <c r="H4675" s="3">
        <f t="shared" si="37"/>
        <v>90000</v>
      </c>
      <c r="I4675" s="3">
        <v>15</v>
      </c>
    </row>
    <row r="4676" spans="1:9" ht="30" x14ac:dyDescent="0.25">
      <c r="A4676" s="602"/>
      <c r="B4676" s="589"/>
      <c r="C4676" s="119" t="s">
        <v>3012</v>
      </c>
      <c r="D4676" s="120" t="s">
        <v>659</v>
      </c>
      <c r="E4676" s="10" t="s">
        <v>14</v>
      </c>
      <c r="F4676" s="10" t="s">
        <v>15</v>
      </c>
      <c r="G4676" s="3">
        <v>1000</v>
      </c>
      <c r="H4676" s="3">
        <f t="shared" si="37"/>
        <v>30000</v>
      </c>
      <c r="I4676" s="3">
        <v>30</v>
      </c>
    </row>
    <row r="4677" spans="1:9" x14ac:dyDescent="0.25">
      <c r="A4677" s="602"/>
      <c r="B4677" s="589"/>
      <c r="C4677" s="119" t="s">
        <v>3013</v>
      </c>
      <c r="D4677" s="120" t="s">
        <v>3014</v>
      </c>
      <c r="E4677" s="10" t="s">
        <v>14</v>
      </c>
      <c r="F4677" s="407" t="s">
        <v>30</v>
      </c>
      <c r="G4677" s="3">
        <v>250</v>
      </c>
      <c r="H4677" s="3">
        <f t="shared" si="37"/>
        <v>25000</v>
      </c>
      <c r="I4677" s="3">
        <v>100</v>
      </c>
    </row>
    <row r="4678" spans="1:9" x14ac:dyDescent="0.25">
      <c r="A4678" s="602"/>
      <c r="B4678" s="589"/>
      <c r="C4678" s="119" t="s">
        <v>3015</v>
      </c>
      <c r="D4678" s="120" t="s">
        <v>3016</v>
      </c>
      <c r="E4678" s="10" t="s">
        <v>14</v>
      </c>
      <c r="F4678" s="10" t="s">
        <v>30</v>
      </c>
      <c r="G4678" s="3">
        <v>200</v>
      </c>
      <c r="H4678" s="3">
        <f t="shared" si="37"/>
        <v>4000</v>
      </c>
      <c r="I4678" s="3">
        <v>20</v>
      </c>
    </row>
    <row r="4679" spans="1:9" x14ac:dyDescent="0.25">
      <c r="A4679" s="602"/>
      <c r="B4679" s="589"/>
      <c r="C4679" s="119" t="s">
        <v>3017</v>
      </c>
      <c r="D4679" s="120" t="s">
        <v>3018</v>
      </c>
      <c r="E4679" s="10" t="s">
        <v>14</v>
      </c>
      <c r="F4679" s="10" t="s">
        <v>30</v>
      </c>
      <c r="G4679" s="3">
        <v>200</v>
      </c>
      <c r="H4679" s="3">
        <f t="shared" si="37"/>
        <v>10000</v>
      </c>
      <c r="I4679" s="3">
        <v>50</v>
      </c>
    </row>
    <row r="4680" spans="1:9" x14ac:dyDescent="0.25">
      <c r="A4680" s="602"/>
      <c r="B4680" s="589"/>
      <c r="C4680" s="119" t="s">
        <v>3019</v>
      </c>
      <c r="D4680" s="120" t="s">
        <v>38</v>
      </c>
      <c r="E4680" s="10" t="s">
        <v>14</v>
      </c>
      <c r="F4680" s="10" t="s">
        <v>15</v>
      </c>
      <c r="G4680" s="3">
        <v>150</v>
      </c>
      <c r="H4680" s="3">
        <f t="shared" si="37"/>
        <v>45000</v>
      </c>
      <c r="I4680" s="3">
        <v>300</v>
      </c>
    </row>
    <row r="4681" spans="1:9" x14ac:dyDescent="0.25">
      <c r="A4681" s="602"/>
      <c r="B4681" s="589"/>
      <c r="C4681" s="119" t="s">
        <v>3020</v>
      </c>
      <c r="D4681" s="120" t="s">
        <v>44</v>
      </c>
      <c r="E4681" s="10" t="s">
        <v>14</v>
      </c>
      <c r="F4681" s="10" t="s">
        <v>15</v>
      </c>
      <c r="G4681" s="3">
        <v>900</v>
      </c>
      <c r="H4681" s="3">
        <f t="shared" si="37"/>
        <v>27000</v>
      </c>
      <c r="I4681" s="3">
        <v>30</v>
      </c>
    </row>
    <row r="4682" spans="1:9" x14ac:dyDescent="0.25">
      <c r="A4682" s="602"/>
      <c r="B4682" s="589"/>
      <c r="C4682" s="119" t="s">
        <v>3021</v>
      </c>
      <c r="D4682" s="120" t="s">
        <v>46</v>
      </c>
      <c r="E4682" s="10" t="s">
        <v>14</v>
      </c>
      <c r="F4682" s="10" t="s">
        <v>15</v>
      </c>
      <c r="G4682" s="3">
        <v>10000</v>
      </c>
      <c r="H4682" s="3">
        <f t="shared" si="37"/>
        <v>20000</v>
      </c>
      <c r="I4682" s="3">
        <v>2</v>
      </c>
    </row>
    <row r="4683" spans="1:9" x14ac:dyDescent="0.25">
      <c r="A4683" s="602"/>
      <c r="B4683" s="589"/>
      <c r="C4683" s="120" t="s">
        <v>6925</v>
      </c>
      <c r="D4683" s="120" t="s">
        <v>6682</v>
      </c>
      <c r="E4683" s="120" t="s">
        <v>14</v>
      </c>
      <c r="F4683" s="120" t="s">
        <v>49</v>
      </c>
      <c r="G4683" s="120">
        <v>1200</v>
      </c>
      <c r="H4683" s="120">
        <v>720000</v>
      </c>
      <c r="I4683" s="120">
        <v>600</v>
      </c>
    </row>
    <row r="4684" spans="1:9" x14ac:dyDescent="0.25">
      <c r="A4684" s="602"/>
      <c r="B4684" s="589"/>
      <c r="C4684" s="119" t="s">
        <v>3022</v>
      </c>
      <c r="D4684" s="120" t="s">
        <v>2302</v>
      </c>
      <c r="E4684" s="10" t="s">
        <v>14</v>
      </c>
      <c r="F4684" s="10" t="s">
        <v>15</v>
      </c>
      <c r="G4684" s="3">
        <v>4500</v>
      </c>
      <c r="H4684" s="3">
        <f t="shared" si="37"/>
        <v>90000</v>
      </c>
      <c r="I4684" s="3">
        <v>20</v>
      </c>
    </row>
    <row r="4685" spans="1:9" x14ac:dyDescent="0.25">
      <c r="A4685" s="602"/>
      <c r="B4685" s="589"/>
      <c r="C4685" s="119" t="s">
        <v>3023</v>
      </c>
      <c r="D4685" s="120" t="s">
        <v>2310</v>
      </c>
      <c r="E4685" s="10" t="s">
        <v>14</v>
      </c>
      <c r="F4685" s="10" t="s">
        <v>15</v>
      </c>
      <c r="G4685" s="3">
        <v>10</v>
      </c>
      <c r="H4685" s="3">
        <f t="shared" si="37"/>
        <v>50000</v>
      </c>
      <c r="I4685" s="3">
        <v>5000</v>
      </c>
    </row>
    <row r="4686" spans="1:9" ht="30" x14ac:dyDescent="0.25">
      <c r="A4686" s="602"/>
      <c r="B4686" s="589"/>
      <c r="C4686" s="119" t="s">
        <v>3024</v>
      </c>
      <c r="D4686" s="120" t="s">
        <v>57</v>
      </c>
      <c r="E4686" s="10" t="s">
        <v>14</v>
      </c>
      <c r="F4686" s="10" t="s">
        <v>15</v>
      </c>
      <c r="G4686" s="3">
        <v>2500</v>
      </c>
      <c r="H4686" s="3">
        <f t="shared" si="37"/>
        <v>75000</v>
      </c>
      <c r="I4686" s="3">
        <v>30</v>
      </c>
    </row>
    <row r="4687" spans="1:9" x14ac:dyDescent="0.25">
      <c r="A4687" s="602"/>
      <c r="B4687" s="589"/>
      <c r="C4687" s="119" t="s">
        <v>3025</v>
      </c>
      <c r="D4687" s="120" t="s">
        <v>3026</v>
      </c>
      <c r="E4687" s="10" t="s">
        <v>14</v>
      </c>
      <c r="F4687" s="10" t="s">
        <v>15</v>
      </c>
      <c r="G4687" s="3">
        <v>150</v>
      </c>
      <c r="H4687" s="3">
        <f t="shared" si="37"/>
        <v>4500</v>
      </c>
      <c r="I4687" s="3">
        <v>30</v>
      </c>
    </row>
    <row r="4688" spans="1:9" x14ac:dyDescent="0.25">
      <c r="A4688" s="602"/>
      <c r="B4688" s="589"/>
      <c r="C4688" s="119" t="s">
        <v>3027</v>
      </c>
      <c r="D4688" s="120" t="s">
        <v>3028</v>
      </c>
      <c r="E4688" s="10" t="s">
        <v>14</v>
      </c>
      <c r="F4688" s="10" t="s">
        <v>15</v>
      </c>
      <c r="G4688" s="3">
        <v>450</v>
      </c>
      <c r="H4688" s="3">
        <f t="shared" si="37"/>
        <v>9000</v>
      </c>
      <c r="I4688" s="3">
        <v>20</v>
      </c>
    </row>
    <row r="4689" spans="1:9" x14ac:dyDescent="0.25">
      <c r="A4689" s="602"/>
      <c r="B4689" s="10">
        <v>4264</v>
      </c>
      <c r="C4689" s="119" t="s">
        <v>359</v>
      </c>
      <c r="D4689" s="120" t="s">
        <v>65</v>
      </c>
      <c r="E4689" s="10" t="s">
        <v>14</v>
      </c>
      <c r="F4689" s="10" t="s">
        <v>66</v>
      </c>
      <c r="G4689" s="3">
        <v>470</v>
      </c>
      <c r="H4689" s="3">
        <f t="shared" si="37"/>
        <v>7520000</v>
      </c>
      <c r="I4689" s="3">
        <v>16000</v>
      </c>
    </row>
    <row r="4690" spans="1:9" x14ac:dyDescent="0.25">
      <c r="A4690" s="602"/>
      <c r="B4690" s="589">
        <v>4267</v>
      </c>
      <c r="C4690" s="119" t="s">
        <v>3029</v>
      </c>
      <c r="D4690" s="120" t="s">
        <v>1772</v>
      </c>
      <c r="E4690" s="10" t="s">
        <v>14</v>
      </c>
      <c r="F4690" s="10" t="s">
        <v>366</v>
      </c>
      <c r="G4690" s="3">
        <v>400</v>
      </c>
      <c r="H4690" s="3">
        <f t="shared" si="37"/>
        <v>12000</v>
      </c>
      <c r="I4690" s="3">
        <v>30</v>
      </c>
    </row>
    <row r="4691" spans="1:9" x14ac:dyDescent="0.25">
      <c r="A4691" s="602"/>
      <c r="B4691" s="589"/>
      <c r="C4691" s="119" t="s">
        <v>3030</v>
      </c>
      <c r="D4691" s="120" t="s">
        <v>68</v>
      </c>
      <c r="E4691" s="10" t="s">
        <v>14</v>
      </c>
      <c r="F4691" s="10" t="s">
        <v>15</v>
      </c>
      <c r="G4691" s="3">
        <v>600</v>
      </c>
      <c r="H4691" s="3">
        <f t="shared" si="37"/>
        <v>30000</v>
      </c>
      <c r="I4691" s="3">
        <v>50</v>
      </c>
    </row>
    <row r="4692" spans="1:9" x14ac:dyDescent="0.25">
      <c r="A4692" s="602"/>
      <c r="B4692" s="589"/>
      <c r="C4692" s="119" t="s">
        <v>3031</v>
      </c>
      <c r="D4692" s="120" t="s">
        <v>3032</v>
      </c>
      <c r="E4692" s="10" t="s">
        <v>126</v>
      </c>
      <c r="F4692" s="10" t="s">
        <v>15</v>
      </c>
      <c r="G4692" s="3">
        <v>3000</v>
      </c>
      <c r="H4692" s="3">
        <f t="shared" si="37"/>
        <v>30000</v>
      </c>
      <c r="I4692" s="3">
        <v>10</v>
      </c>
    </row>
    <row r="4693" spans="1:9" x14ac:dyDescent="0.25">
      <c r="A4693" s="602"/>
      <c r="B4693" s="589"/>
      <c r="C4693" s="119" t="s">
        <v>3033</v>
      </c>
      <c r="D4693" s="120" t="s">
        <v>3034</v>
      </c>
      <c r="E4693" s="10" t="s">
        <v>14</v>
      </c>
      <c r="F4693" s="10" t="s">
        <v>15</v>
      </c>
      <c r="G4693" s="3">
        <v>600</v>
      </c>
      <c r="H4693" s="3">
        <f t="shared" si="37"/>
        <v>9600</v>
      </c>
      <c r="I4693" s="3">
        <v>16</v>
      </c>
    </row>
    <row r="4694" spans="1:9" ht="30" x14ac:dyDescent="0.25">
      <c r="A4694" s="602"/>
      <c r="B4694" s="589"/>
      <c r="C4694" s="119" t="s">
        <v>3035</v>
      </c>
      <c r="D4694" s="120" t="s">
        <v>3036</v>
      </c>
      <c r="E4694" s="10" t="s">
        <v>14</v>
      </c>
      <c r="F4694" s="10" t="s">
        <v>15</v>
      </c>
      <c r="G4694" s="3">
        <v>200</v>
      </c>
      <c r="H4694" s="3">
        <f t="shared" si="37"/>
        <v>4000</v>
      </c>
      <c r="I4694" s="3">
        <v>20</v>
      </c>
    </row>
    <row r="4695" spans="1:9" ht="30" x14ac:dyDescent="0.25">
      <c r="A4695" s="602"/>
      <c r="B4695" s="589"/>
      <c r="C4695" s="119" t="s">
        <v>3037</v>
      </c>
      <c r="D4695" s="120" t="s">
        <v>3038</v>
      </c>
      <c r="E4695" s="10" t="s">
        <v>14</v>
      </c>
      <c r="F4695" s="10" t="s">
        <v>15</v>
      </c>
      <c r="G4695" s="3">
        <v>200</v>
      </c>
      <c r="H4695" s="3">
        <f t="shared" si="37"/>
        <v>4000</v>
      </c>
      <c r="I4695" s="3">
        <v>20</v>
      </c>
    </row>
    <row r="4696" spans="1:9" ht="30" x14ac:dyDescent="0.25">
      <c r="A4696" s="602"/>
      <c r="B4696" s="589"/>
      <c r="C4696" s="119" t="s">
        <v>3039</v>
      </c>
      <c r="D4696" s="120" t="s">
        <v>3040</v>
      </c>
      <c r="E4696" s="10" t="s">
        <v>14</v>
      </c>
      <c r="F4696" s="10" t="s">
        <v>15</v>
      </c>
      <c r="G4696" s="3">
        <v>700</v>
      </c>
      <c r="H4696" s="3">
        <f t="shared" si="37"/>
        <v>35000</v>
      </c>
      <c r="I4696" s="3">
        <v>50</v>
      </c>
    </row>
    <row r="4697" spans="1:9" ht="30" x14ac:dyDescent="0.25">
      <c r="A4697" s="602"/>
      <c r="B4697" s="589"/>
      <c r="C4697" s="119" t="s">
        <v>3041</v>
      </c>
      <c r="D4697" s="120" t="s">
        <v>3042</v>
      </c>
      <c r="E4697" s="10" t="s">
        <v>14</v>
      </c>
      <c r="F4697" s="10" t="s">
        <v>15</v>
      </c>
      <c r="G4697" s="3">
        <v>3500</v>
      </c>
      <c r="H4697" s="3">
        <f t="shared" si="37"/>
        <v>35000</v>
      </c>
      <c r="I4697" s="3">
        <v>10</v>
      </c>
    </row>
    <row r="4698" spans="1:9" x14ac:dyDescent="0.25">
      <c r="A4698" s="602"/>
      <c r="B4698" s="589"/>
      <c r="C4698" s="119" t="s">
        <v>3043</v>
      </c>
      <c r="D4698" s="120" t="s">
        <v>394</v>
      </c>
      <c r="E4698" s="10" t="s">
        <v>14</v>
      </c>
      <c r="F4698" s="10" t="s">
        <v>15</v>
      </c>
      <c r="G4698" s="3">
        <v>150</v>
      </c>
      <c r="H4698" s="3">
        <f t="shared" si="37"/>
        <v>4500</v>
      </c>
      <c r="I4698" s="3">
        <v>30</v>
      </c>
    </row>
    <row r="4699" spans="1:9" x14ac:dyDescent="0.25">
      <c r="A4699" s="602"/>
      <c r="B4699" s="589"/>
      <c r="C4699" s="119" t="s">
        <v>3044</v>
      </c>
      <c r="D4699" s="120" t="s">
        <v>76</v>
      </c>
      <c r="E4699" s="10" t="s">
        <v>14</v>
      </c>
      <c r="F4699" s="10" t="s">
        <v>15</v>
      </c>
      <c r="G4699" s="3">
        <v>600</v>
      </c>
      <c r="H4699" s="3">
        <f t="shared" si="37"/>
        <v>12000</v>
      </c>
      <c r="I4699" s="3">
        <v>20</v>
      </c>
    </row>
    <row r="4700" spans="1:9" x14ac:dyDescent="0.25">
      <c r="A4700" s="602"/>
      <c r="B4700" s="589"/>
      <c r="C4700" s="119" t="s">
        <v>3045</v>
      </c>
      <c r="D4700" s="120" t="s">
        <v>1144</v>
      </c>
      <c r="E4700" s="10" t="s">
        <v>126</v>
      </c>
      <c r="F4700" s="10" t="s">
        <v>15</v>
      </c>
      <c r="G4700" s="3">
        <v>2000</v>
      </c>
      <c r="H4700" s="3">
        <f t="shared" si="37"/>
        <v>20000</v>
      </c>
      <c r="I4700" s="3">
        <v>10</v>
      </c>
    </row>
    <row r="4701" spans="1:9" x14ac:dyDescent="0.25">
      <c r="A4701" s="602"/>
      <c r="B4701" s="589"/>
      <c r="C4701" s="119" t="s">
        <v>3046</v>
      </c>
      <c r="D4701" s="120" t="s">
        <v>82</v>
      </c>
      <c r="E4701" s="10" t="s">
        <v>14</v>
      </c>
      <c r="F4701" s="10" t="s">
        <v>15</v>
      </c>
      <c r="G4701" s="3">
        <v>200</v>
      </c>
      <c r="H4701" s="3">
        <f t="shared" si="37"/>
        <v>240000</v>
      </c>
      <c r="I4701" s="3">
        <v>1200</v>
      </c>
    </row>
    <row r="4702" spans="1:9" x14ac:dyDescent="0.25">
      <c r="A4702" s="602"/>
      <c r="B4702" s="589"/>
      <c r="C4702" s="119" t="s">
        <v>3047</v>
      </c>
      <c r="D4702" s="120" t="s">
        <v>3048</v>
      </c>
      <c r="E4702" s="10" t="s">
        <v>14</v>
      </c>
      <c r="F4702" s="10" t="s">
        <v>15</v>
      </c>
      <c r="G4702" s="3">
        <v>200</v>
      </c>
      <c r="H4702" s="3">
        <f t="shared" si="37"/>
        <v>240000</v>
      </c>
      <c r="I4702" s="3">
        <v>1200</v>
      </c>
    </row>
    <row r="4703" spans="1:9" x14ac:dyDescent="0.25">
      <c r="A4703" s="602"/>
      <c r="B4703" s="589"/>
      <c r="C4703" s="119" t="s">
        <v>3049</v>
      </c>
      <c r="D4703" s="120" t="s">
        <v>685</v>
      </c>
      <c r="E4703" s="10" t="s">
        <v>14</v>
      </c>
      <c r="F4703" s="10" t="s">
        <v>15</v>
      </c>
      <c r="G4703" s="3">
        <v>300</v>
      </c>
      <c r="H4703" s="3">
        <f t="shared" si="37"/>
        <v>15000</v>
      </c>
      <c r="I4703" s="3">
        <v>50</v>
      </c>
    </row>
    <row r="4704" spans="1:9" ht="30" x14ac:dyDescent="0.25">
      <c r="A4704" s="602"/>
      <c r="B4704" s="589"/>
      <c r="C4704" s="119" t="s">
        <v>3050</v>
      </c>
      <c r="D4704" s="120" t="s">
        <v>561</v>
      </c>
      <c r="E4704" s="10" t="s">
        <v>14</v>
      </c>
      <c r="F4704" s="10" t="s">
        <v>15</v>
      </c>
      <c r="G4704" s="3">
        <v>3000</v>
      </c>
      <c r="H4704" s="3">
        <f t="shared" si="37"/>
        <v>30000</v>
      </c>
      <c r="I4704" s="3">
        <v>10</v>
      </c>
    </row>
    <row r="4705" spans="1:9" x14ac:dyDescent="0.25">
      <c r="A4705" s="602"/>
      <c r="B4705" s="589"/>
      <c r="C4705" s="119" t="s">
        <v>3051</v>
      </c>
      <c r="D4705" s="120" t="s">
        <v>409</v>
      </c>
      <c r="E4705" s="10" t="s">
        <v>14</v>
      </c>
      <c r="F4705" s="10" t="s">
        <v>15</v>
      </c>
      <c r="G4705" s="3">
        <v>1200</v>
      </c>
      <c r="H4705" s="3">
        <f t="shared" si="37"/>
        <v>24000</v>
      </c>
      <c r="I4705" s="3">
        <v>20</v>
      </c>
    </row>
    <row r="4706" spans="1:9" x14ac:dyDescent="0.25">
      <c r="A4706" s="602"/>
      <c r="B4706" s="589"/>
      <c r="C4706" s="119" t="s">
        <v>3052</v>
      </c>
      <c r="D4706" s="120" t="s">
        <v>3053</v>
      </c>
      <c r="E4706" s="10" t="s">
        <v>126</v>
      </c>
      <c r="F4706" s="10" t="s">
        <v>15</v>
      </c>
      <c r="G4706" s="3">
        <v>150</v>
      </c>
      <c r="H4706" s="3">
        <f t="shared" si="37"/>
        <v>7500</v>
      </c>
      <c r="I4706" s="3">
        <v>50</v>
      </c>
    </row>
    <row r="4707" spans="1:9" x14ac:dyDescent="0.25">
      <c r="A4707" s="602"/>
      <c r="B4707" s="589"/>
      <c r="C4707" s="119" t="s">
        <v>3054</v>
      </c>
      <c r="D4707" s="120" t="s">
        <v>3055</v>
      </c>
      <c r="E4707" s="10" t="s">
        <v>14</v>
      </c>
      <c r="F4707" s="10" t="s">
        <v>15</v>
      </c>
      <c r="G4707" s="3">
        <v>1000</v>
      </c>
      <c r="H4707" s="3">
        <f t="shared" si="37"/>
        <v>10000</v>
      </c>
      <c r="I4707" s="3">
        <v>10</v>
      </c>
    </row>
    <row r="4708" spans="1:9" x14ac:dyDescent="0.25">
      <c r="A4708" s="602"/>
      <c r="B4708" s="589"/>
      <c r="C4708" s="119" t="s">
        <v>3056</v>
      </c>
      <c r="D4708" s="120" t="s">
        <v>3057</v>
      </c>
      <c r="E4708" s="10" t="s">
        <v>14</v>
      </c>
      <c r="F4708" s="10" t="s">
        <v>15</v>
      </c>
      <c r="G4708" s="3">
        <v>2000</v>
      </c>
      <c r="H4708" s="3">
        <f t="shared" si="37"/>
        <v>100000</v>
      </c>
      <c r="I4708" s="3">
        <v>50</v>
      </c>
    </row>
    <row r="4709" spans="1:9" x14ac:dyDescent="0.25">
      <c r="A4709" s="602"/>
      <c r="B4709" s="589"/>
      <c r="C4709" s="119" t="s">
        <v>3058</v>
      </c>
      <c r="D4709" s="120" t="s">
        <v>1154</v>
      </c>
      <c r="E4709" s="10" t="s">
        <v>14</v>
      </c>
      <c r="F4709" s="10" t="s">
        <v>15</v>
      </c>
      <c r="G4709" s="3">
        <v>500</v>
      </c>
      <c r="H4709" s="3">
        <f t="shared" si="37"/>
        <v>5000</v>
      </c>
      <c r="I4709" s="3">
        <v>10</v>
      </c>
    </row>
    <row r="4710" spans="1:9" x14ac:dyDescent="0.25">
      <c r="A4710" s="602"/>
      <c r="B4710" s="589"/>
      <c r="C4710" s="119" t="s">
        <v>3059</v>
      </c>
      <c r="D4710" s="120" t="s">
        <v>3060</v>
      </c>
      <c r="E4710" s="10" t="s">
        <v>14</v>
      </c>
      <c r="F4710" s="10" t="s">
        <v>15</v>
      </c>
      <c r="G4710" s="3">
        <v>400</v>
      </c>
      <c r="H4710" s="3">
        <f t="shared" si="37"/>
        <v>40000</v>
      </c>
      <c r="I4710" s="3">
        <v>100</v>
      </c>
    </row>
    <row r="4711" spans="1:9" x14ac:dyDescent="0.25">
      <c r="A4711" s="602"/>
      <c r="B4711" s="589"/>
      <c r="C4711" s="119" t="s">
        <v>3061</v>
      </c>
      <c r="D4711" s="120" t="s">
        <v>92</v>
      </c>
      <c r="E4711" s="10" t="s">
        <v>14</v>
      </c>
      <c r="F4711" s="10" t="s">
        <v>15</v>
      </c>
      <c r="G4711" s="3">
        <v>500</v>
      </c>
      <c r="H4711" s="3">
        <f t="shared" si="37"/>
        <v>50000</v>
      </c>
      <c r="I4711" s="3">
        <v>100</v>
      </c>
    </row>
    <row r="4712" spans="1:9" ht="30" x14ac:dyDescent="0.25">
      <c r="A4712" s="602"/>
      <c r="B4712" s="589"/>
      <c r="C4712" s="119" t="s">
        <v>3062</v>
      </c>
      <c r="D4712" s="120" t="s">
        <v>3063</v>
      </c>
      <c r="E4712" s="10" t="s">
        <v>14</v>
      </c>
      <c r="F4712" s="10" t="s">
        <v>66</v>
      </c>
      <c r="G4712" s="3">
        <v>400</v>
      </c>
      <c r="H4712" s="3">
        <f t="shared" si="37"/>
        <v>40000</v>
      </c>
      <c r="I4712" s="3">
        <v>100</v>
      </c>
    </row>
    <row r="4713" spans="1:9" ht="30" x14ac:dyDescent="0.25">
      <c r="A4713" s="602"/>
      <c r="B4713" s="589"/>
      <c r="C4713" s="119" t="s">
        <v>3064</v>
      </c>
      <c r="D4713" s="120" t="s">
        <v>3065</v>
      </c>
      <c r="E4713" s="10" t="s">
        <v>14</v>
      </c>
      <c r="F4713" s="10" t="s">
        <v>15</v>
      </c>
      <c r="G4713" s="3">
        <v>500</v>
      </c>
      <c r="H4713" s="3">
        <f t="shared" si="37"/>
        <v>10000</v>
      </c>
      <c r="I4713" s="3">
        <v>20</v>
      </c>
    </row>
    <row r="4714" spans="1:9" ht="30" x14ac:dyDescent="0.25">
      <c r="A4714" s="602"/>
      <c r="B4714" s="589"/>
      <c r="C4714" s="119" t="s">
        <v>3066</v>
      </c>
      <c r="D4714" s="120" t="s">
        <v>3067</v>
      </c>
      <c r="E4714" s="10" t="s">
        <v>14</v>
      </c>
      <c r="F4714" s="10" t="s">
        <v>15</v>
      </c>
      <c r="G4714" s="3">
        <v>500</v>
      </c>
      <c r="H4714" s="3">
        <f t="shared" si="37"/>
        <v>25000</v>
      </c>
      <c r="I4714" s="3">
        <v>50</v>
      </c>
    </row>
    <row r="4715" spans="1:9" x14ac:dyDescent="0.25">
      <c r="A4715" s="602"/>
      <c r="B4715" s="589"/>
      <c r="C4715" s="119" t="s">
        <v>3068</v>
      </c>
      <c r="D4715" s="120" t="s">
        <v>694</v>
      </c>
      <c r="E4715" s="10" t="s">
        <v>14</v>
      </c>
      <c r="F4715" s="10" t="s">
        <v>15</v>
      </c>
      <c r="G4715" s="3">
        <v>400</v>
      </c>
      <c r="H4715" s="3">
        <f t="shared" si="37"/>
        <v>12000</v>
      </c>
      <c r="I4715" s="3">
        <v>30</v>
      </c>
    </row>
    <row r="4716" spans="1:9" x14ac:dyDescent="0.25">
      <c r="A4716" s="602"/>
      <c r="B4716" s="589"/>
      <c r="C4716" s="119" t="s">
        <v>3069</v>
      </c>
      <c r="D4716" s="120" t="s">
        <v>99</v>
      </c>
      <c r="E4716" s="10" t="s">
        <v>14</v>
      </c>
      <c r="F4716" s="10" t="s">
        <v>66</v>
      </c>
      <c r="G4716" s="3">
        <v>700</v>
      </c>
      <c r="H4716" s="3">
        <f t="shared" si="37"/>
        <v>70000</v>
      </c>
      <c r="I4716" s="3">
        <v>100</v>
      </c>
    </row>
    <row r="4717" spans="1:9" x14ac:dyDescent="0.25">
      <c r="A4717" s="602"/>
      <c r="B4717" s="589"/>
      <c r="C4717" s="119" t="s">
        <v>3070</v>
      </c>
      <c r="D4717" s="120" t="s">
        <v>433</v>
      </c>
      <c r="E4717" s="10" t="s">
        <v>14</v>
      </c>
      <c r="F4717" s="10" t="s">
        <v>15</v>
      </c>
      <c r="G4717" s="3">
        <v>600</v>
      </c>
      <c r="H4717" s="3">
        <f t="shared" si="37"/>
        <v>30000</v>
      </c>
      <c r="I4717" s="3">
        <v>50</v>
      </c>
    </row>
    <row r="4718" spans="1:9" x14ac:dyDescent="0.25">
      <c r="A4718" s="602"/>
      <c r="B4718" s="589"/>
      <c r="C4718" s="119" t="s">
        <v>3071</v>
      </c>
      <c r="D4718" s="120" t="s">
        <v>105</v>
      </c>
      <c r="E4718" s="10" t="s">
        <v>14</v>
      </c>
      <c r="F4718" s="10" t="s">
        <v>15</v>
      </c>
      <c r="G4718" s="3">
        <v>350</v>
      </c>
      <c r="H4718" s="3">
        <f t="shared" si="37"/>
        <v>10500</v>
      </c>
      <c r="I4718" s="3">
        <v>30</v>
      </c>
    </row>
    <row r="4719" spans="1:9" ht="30" x14ac:dyDescent="0.25">
      <c r="A4719" s="602"/>
      <c r="B4719" s="589"/>
      <c r="C4719" s="119" t="s">
        <v>3072</v>
      </c>
      <c r="D4719" s="120" t="s">
        <v>1841</v>
      </c>
      <c r="E4719" s="10" t="s">
        <v>14</v>
      </c>
      <c r="F4719" s="10" t="s">
        <v>15</v>
      </c>
      <c r="G4719" s="3">
        <v>1600</v>
      </c>
      <c r="H4719" s="3">
        <f t="shared" si="37"/>
        <v>9600</v>
      </c>
      <c r="I4719" s="3">
        <v>6</v>
      </c>
    </row>
    <row r="4720" spans="1:9" x14ac:dyDescent="0.25">
      <c r="A4720" s="602"/>
      <c r="B4720" s="589"/>
      <c r="C4720" s="119" t="s">
        <v>3073</v>
      </c>
      <c r="D4720" s="120" t="s">
        <v>3074</v>
      </c>
      <c r="E4720" s="10" t="s">
        <v>14</v>
      </c>
      <c r="F4720" s="10" t="s">
        <v>15</v>
      </c>
      <c r="G4720" s="3">
        <v>10000</v>
      </c>
      <c r="H4720" s="3">
        <f t="shared" si="37"/>
        <v>60000</v>
      </c>
      <c r="I4720" s="3">
        <v>6</v>
      </c>
    </row>
    <row r="4721" spans="1:9" x14ac:dyDescent="0.25">
      <c r="A4721" s="602"/>
      <c r="B4721" s="589"/>
      <c r="C4721" s="119" t="s">
        <v>3075</v>
      </c>
      <c r="D4721" s="120" t="s">
        <v>3076</v>
      </c>
      <c r="E4721" s="10" t="s">
        <v>14</v>
      </c>
      <c r="F4721" s="10" t="s">
        <v>66</v>
      </c>
      <c r="G4721" s="3">
        <v>150</v>
      </c>
      <c r="H4721" s="3">
        <f t="shared" si="37"/>
        <v>225000</v>
      </c>
      <c r="I4721" s="3">
        <v>1500</v>
      </c>
    </row>
    <row r="4722" spans="1:9" x14ac:dyDescent="0.25">
      <c r="A4722" s="602"/>
      <c r="B4722" s="589"/>
      <c r="C4722" s="119" t="s">
        <v>3077</v>
      </c>
      <c r="D4722" s="120" t="s">
        <v>3078</v>
      </c>
      <c r="E4722" s="10" t="s">
        <v>14</v>
      </c>
      <c r="F4722" s="10" t="s">
        <v>66</v>
      </c>
      <c r="G4722" s="3">
        <v>100</v>
      </c>
      <c r="H4722" s="3">
        <f t="shared" si="37"/>
        <v>190000</v>
      </c>
      <c r="I4722" s="3">
        <v>1900</v>
      </c>
    </row>
    <row r="4723" spans="1:9" ht="30" x14ac:dyDescent="0.25">
      <c r="A4723" s="602"/>
      <c r="B4723" s="589"/>
      <c r="C4723" s="119" t="s">
        <v>3079</v>
      </c>
      <c r="D4723" s="120" t="s">
        <v>3080</v>
      </c>
      <c r="E4723" s="10" t="s">
        <v>14</v>
      </c>
      <c r="F4723" s="10" t="s">
        <v>15</v>
      </c>
      <c r="G4723" s="3">
        <v>2000</v>
      </c>
      <c r="H4723" s="3">
        <f t="shared" si="37"/>
        <v>20000</v>
      </c>
      <c r="I4723" s="3">
        <v>10</v>
      </c>
    </row>
    <row r="4724" spans="1:9" ht="30" x14ac:dyDescent="0.25">
      <c r="A4724" s="602"/>
      <c r="B4724" s="589"/>
      <c r="C4724" s="119" t="s">
        <v>3081</v>
      </c>
      <c r="D4724" s="120" t="s">
        <v>3082</v>
      </c>
      <c r="E4724" s="10" t="s">
        <v>14</v>
      </c>
      <c r="F4724" s="10" t="s">
        <v>402</v>
      </c>
      <c r="G4724" s="3">
        <v>250</v>
      </c>
      <c r="H4724" s="3">
        <f t="shared" si="37"/>
        <v>25000</v>
      </c>
      <c r="I4724" s="3">
        <v>100</v>
      </c>
    </row>
    <row r="4725" spans="1:9" x14ac:dyDescent="0.25">
      <c r="A4725" s="602"/>
      <c r="B4725" s="589"/>
      <c r="C4725" s="119" t="s">
        <v>3083</v>
      </c>
      <c r="D4725" s="120" t="s">
        <v>445</v>
      </c>
      <c r="E4725" s="10" t="s">
        <v>14</v>
      </c>
      <c r="F4725" s="10" t="s">
        <v>15</v>
      </c>
      <c r="G4725" s="3">
        <v>5000</v>
      </c>
      <c r="H4725" s="3">
        <f t="shared" si="37"/>
        <v>25000</v>
      </c>
      <c r="I4725" s="3">
        <v>5</v>
      </c>
    </row>
    <row r="4726" spans="1:9" x14ac:dyDescent="0.25">
      <c r="A4726" s="602"/>
      <c r="B4726" s="589"/>
      <c r="C4726" s="119" t="s">
        <v>3084</v>
      </c>
      <c r="D4726" s="120" t="s">
        <v>3085</v>
      </c>
      <c r="E4726" s="10" t="s">
        <v>14</v>
      </c>
      <c r="F4726" s="10" t="s">
        <v>15</v>
      </c>
      <c r="G4726" s="3">
        <v>5000</v>
      </c>
      <c r="H4726" s="3">
        <f t="shared" si="37"/>
        <v>20000</v>
      </c>
      <c r="I4726" s="3">
        <v>4</v>
      </c>
    </row>
    <row r="4727" spans="1:9" x14ac:dyDescent="0.25">
      <c r="A4727" s="602"/>
      <c r="B4727" s="589"/>
      <c r="C4727" s="119" t="s">
        <v>3086</v>
      </c>
      <c r="D4727" s="120" t="s">
        <v>453</v>
      </c>
      <c r="E4727" s="10" t="s">
        <v>126</v>
      </c>
      <c r="F4727" s="10" t="s">
        <v>15</v>
      </c>
      <c r="G4727" s="3">
        <v>5000</v>
      </c>
      <c r="H4727" s="3">
        <f t="shared" si="37"/>
        <v>25000</v>
      </c>
      <c r="I4727" s="3">
        <v>5</v>
      </c>
    </row>
    <row r="4728" spans="1:9" x14ac:dyDescent="0.25">
      <c r="A4728" s="602"/>
      <c r="B4728" s="589"/>
      <c r="C4728" s="119" t="s">
        <v>3087</v>
      </c>
      <c r="D4728" s="120" t="s">
        <v>3088</v>
      </c>
      <c r="E4728" s="10" t="s">
        <v>14</v>
      </c>
      <c r="F4728" s="10" t="s">
        <v>30</v>
      </c>
      <c r="G4728" s="3">
        <v>2000</v>
      </c>
      <c r="H4728" s="3">
        <f t="shared" si="37"/>
        <v>10000</v>
      </c>
      <c r="I4728" s="3">
        <v>5</v>
      </c>
    </row>
    <row r="4729" spans="1:9" x14ac:dyDescent="0.25">
      <c r="A4729" s="602"/>
      <c r="B4729" s="589"/>
      <c r="C4729" s="119" t="s">
        <v>3089</v>
      </c>
      <c r="D4729" s="120" t="s">
        <v>2392</v>
      </c>
      <c r="E4729" s="10" t="s">
        <v>126</v>
      </c>
      <c r="F4729" s="10" t="s">
        <v>15</v>
      </c>
      <c r="G4729" s="3">
        <v>2500</v>
      </c>
      <c r="H4729" s="3">
        <f t="shared" ref="H4729:H4745" si="38">G4729*I4729</f>
        <v>50000</v>
      </c>
      <c r="I4729" s="3">
        <v>20</v>
      </c>
    </row>
    <row r="4730" spans="1:9" s="8" customFormat="1" x14ac:dyDescent="0.25">
      <c r="A4730" s="602"/>
      <c r="B4730" s="670">
        <v>5122</v>
      </c>
      <c r="C4730" s="124">
        <v>30211280</v>
      </c>
      <c r="D4730" s="129" t="s">
        <v>457</v>
      </c>
      <c r="E4730" s="6" t="s">
        <v>14</v>
      </c>
      <c r="F4730" s="6" t="s">
        <v>15</v>
      </c>
      <c r="G4730" s="7">
        <v>350000</v>
      </c>
      <c r="H4730" s="7">
        <f t="shared" si="38"/>
        <v>2100000</v>
      </c>
      <c r="I4730" s="7">
        <v>6</v>
      </c>
    </row>
    <row r="4731" spans="1:9" s="8" customFormat="1" x14ac:dyDescent="0.25">
      <c r="A4731" s="602"/>
      <c r="B4731" s="670"/>
      <c r="C4731" s="124">
        <v>30232130</v>
      </c>
      <c r="D4731" s="129" t="s">
        <v>3090</v>
      </c>
      <c r="E4731" s="6" t="s">
        <v>14</v>
      </c>
      <c r="F4731" s="6" t="s">
        <v>15</v>
      </c>
      <c r="G4731" s="7">
        <v>175000</v>
      </c>
      <c r="H4731" s="7">
        <f t="shared" si="38"/>
        <v>175000</v>
      </c>
      <c r="I4731" s="7">
        <v>1</v>
      </c>
    </row>
    <row r="4732" spans="1:9" s="8" customFormat="1" x14ac:dyDescent="0.25">
      <c r="A4732" s="602"/>
      <c r="B4732" s="670"/>
      <c r="C4732" s="124">
        <v>30239100</v>
      </c>
      <c r="D4732" s="129" t="s">
        <v>3091</v>
      </c>
      <c r="E4732" s="6" t="s">
        <v>14</v>
      </c>
      <c r="F4732" s="6" t="s">
        <v>15</v>
      </c>
      <c r="G4732" s="7">
        <v>200000</v>
      </c>
      <c r="H4732" s="7">
        <f t="shared" si="38"/>
        <v>1000000</v>
      </c>
      <c r="I4732" s="7">
        <v>5</v>
      </c>
    </row>
    <row r="4733" spans="1:9" s="8" customFormat="1" x14ac:dyDescent="0.25">
      <c r="A4733" s="602"/>
      <c r="B4733" s="670"/>
      <c r="C4733" s="124">
        <v>32251300</v>
      </c>
      <c r="D4733" s="129" t="s">
        <v>711</v>
      </c>
      <c r="E4733" s="6" t="s">
        <v>14</v>
      </c>
      <c r="F4733" s="6" t="s">
        <v>15</v>
      </c>
      <c r="G4733" s="7">
        <v>30000</v>
      </c>
      <c r="H4733" s="7">
        <f t="shared" si="38"/>
        <v>120000</v>
      </c>
      <c r="I4733" s="7">
        <v>4</v>
      </c>
    </row>
    <row r="4734" spans="1:9" s="8" customFormat="1" x14ac:dyDescent="0.25">
      <c r="A4734" s="602"/>
      <c r="B4734" s="670"/>
      <c r="C4734" s="124">
        <v>32341110</v>
      </c>
      <c r="D4734" s="129" t="s">
        <v>3092</v>
      </c>
      <c r="E4734" s="6" t="s">
        <v>14</v>
      </c>
      <c r="F4734" s="6" t="s">
        <v>15</v>
      </c>
      <c r="G4734" s="7">
        <v>10000</v>
      </c>
      <c r="H4734" s="7">
        <f t="shared" si="38"/>
        <v>20000</v>
      </c>
      <c r="I4734" s="7">
        <v>2</v>
      </c>
    </row>
    <row r="4735" spans="1:9" s="8" customFormat="1" x14ac:dyDescent="0.25">
      <c r="A4735" s="602"/>
      <c r="B4735" s="670"/>
      <c r="C4735" s="124">
        <v>38651180</v>
      </c>
      <c r="D4735" s="129" t="s">
        <v>3093</v>
      </c>
      <c r="E4735" s="6" t="s">
        <v>14</v>
      </c>
      <c r="F4735" s="6" t="s">
        <v>15</v>
      </c>
      <c r="G4735" s="7">
        <v>698000</v>
      </c>
      <c r="H4735" s="7">
        <f t="shared" si="38"/>
        <v>698000</v>
      </c>
      <c r="I4735" s="7">
        <v>1</v>
      </c>
    </row>
    <row r="4736" spans="1:9" s="8" customFormat="1" ht="30" x14ac:dyDescent="0.25">
      <c r="A4736" s="602"/>
      <c r="B4736" s="670"/>
      <c r="C4736" s="124">
        <v>39111180</v>
      </c>
      <c r="D4736" s="129" t="s">
        <v>465</v>
      </c>
      <c r="E4736" s="6" t="s">
        <v>14</v>
      </c>
      <c r="F4736" s="6" t="s">
        <v>15</v>
      </c>
      <c r="G4736" s="7">
        <v>30000</v>
      </c>
      <c r="H4736" s="7">
        <f t="shared" si="38"/>
        <v>450000</v>
      </c>
      <c r="I4736" s="7">
        <v>15</v>
      </c>
    </row>
    <row r="4737" spans="1:9" s="8" customFormat="1" x14ac:dyDescent="0.25">
      <c r="A4737" s="602"/>
      <c r="B4737" s="670"/>
      <c r="C4737" s="124">
        <v>39111220</v>
      </c>
      <c r="D4737" s="129" t="s">
        <v>466</v>
      </c>
      <c r="E4737" s="6" t="s">
        <v>14</v>
      </c>
      <c r="F4737" s="6" t="s">
        <v>15</v>
      </c>
      <c r="G4737" s="7">
        <v>80000</v>
      </c>
      <c r="H4737" s="7">
        <f t="shared" si="38"/>
        <v>160000</v>
      </c>
      <c r="I4737" s="7">
        <v>2</v>
      </c>
    </row>
    <row r="4738" spans="1:9" s="8" customFormat="1" ht="30" x14ac:dyDescent="0.25">
      <c r="A4738" s="602"/>
      <c r="B4738" s="670"/>
      <c r="C4738" s="124">
        <v>39131100</v>
      </c>
      <c r="D4738" s="129" t="s">
        <v>3094</v>
      </c>
      <c r="E4738" s="6" t="s">
        <v>14</v>
      </c>
      <c r="F4738" s="6" t="s">
        <v>15</v>
      </c>
      <c r="G4738" s="7">
        <v>40000</v>
      </c>
      <c r="H4738" s="7">
        <f t="shared" si="38"/>
        <v>40000</v>
      </c>
      <c r="I4738" s="7">
        <v>1</v>
      </c>
    </row>
    <row r="4739" spans="1:9" s="8" customFormat="1" x14ac:dyDescent="0.25">
      <c r="A4739" s="602"/>
      <c r="B4739" s="670"/>
      <c r="C4739" s="124">
        <v>39131100</v>
      </c>
      <c r="D4739" s="129" t="s">
        <v>3095</v>
      </c>
      <c r="E4739" s="6" t="s">
        <v>14</v>
      </c>
      <c r="F4739" s="6" t="s">
        <v>15</v>
      </c>
      <c r="G4739" s="7">
        <v>20000</v>
      </c>
      <c r="H4739" s="7">
        <f t="shared" si="38"/>
        <v>20000</v>
      </c>
      <c r="I4739" s="7">
        <v>1</v>
      </c>
    </row>
    <row r="4740" spans="1:9" s="8" customFormat="1" ht="30" x14ac:dyDescent="0.25">
      <c r="A4740" s="602"/>
      <c r="B4740" s="670"/>
      <c r="C4740" s="124">
        <v>39132100</v>
      </c>
      <c r="D4740" s="129" t="s">
        <v>716</v>
      </c>
      <c r="E4740" s="6" t="s">
        <v>14</v>
      </c>
      <c r="F4740" s="6" t="s">
        <v>15</v>
      </c>
      <c r="G4740" s="7">
        <v>70000</v>
      </c>
      <c r="H4740" s="7">
        <f t="shared" si="38"/>
        <v>210000</v>
      </c>
      <c r="I4740" s="7">
        <v>3</v>
      </c>
    </row>
    <row r="4741" spans="1:9" s="8" customFormat="1" x14ac:dyDescent="0.25">
      <c r="A4741" s="602"/>
      <c r="B4741" s="670"/>
      <c r="C4741" s="124">
        <v>39515410</v>
      </c>
      <c r="D4741" s="129" t="s">
        <v>3096</v>
      </c>
      <c r="E4741" s="6" t="s">
        <v>14</v>
      </c>
      <c r="F4741" s="6" t="s">
        <v>470</v>
      </c>
      <c r="G4741" s="7">
        <v>6000</v>
      </c>
      <c r="H4741" s="7">
        <f t="shared" si="38"/>
        <v>222000</v>
      </c>
      <c r="I4741" s="7">
        <v>37</v>
      </c>
    </row>
    <row r="4742" spans="1:9" s="8" customFormat="1" x14ac:dyDescent="0.25">
      <c r="A4742" s="602"/>
      <c r="B4742" s="670"/>
      <c r="C4742" s="124">
        <v>39711110</v>
      </c>
      <c r="D4742" s="129" t="s">
        <v>3097</v>
      </c>
      <c r="E4742" s="6" t="s">
        <v>14</v>
      </c>
      <c r="F4742" s="6" t="s">
        <v>15</v>
      </c>
      <c r="G4742" s="7">
        <v>120000</v>
      </c>
      <c r="H4742" s="7">
        <f t="shared" si="38"/>
        <v>360000</v>
      </c>
      <c r="I4742" s="7">
        <v>3</v>
      </c>
    </row>
    <row r="4743" spans="1:9" s="8" customFormat="1" x14ac:dyDescent="0.25">
      <c r="A4743" s="602"/>
      <c r="B4743" s="670"/>
      <c r="C4743" s="124">
        <v>39714200</v>
      </c>
      <c r="D4743" s="129" t="s">
        <v>722</v>
      </c>
      <c r="E4743" s="6" t="s">
        <v>14</v>
      </c>
      <c r="F4743" s="6" t="s">
        <v>15</v>
      </c>
      <c r="G4743" s="7">
        <v>220000</v>
      </c>
      <c r="H4743" s="7">
        <f t="shared" si="38"/>
        <v>660000</v>
      </c>
      <c r="I4743" s="7">
        <v>3</v>
      </c>
    </row>
    <row r="4744" spans="1:9" s="8" customFormat="1" x14ac:dyDescent="0.25">
      <c r="A4744" s="602"/>
      <c r="B4744" s="670"/>
      <c r="C4744" s="124">
        <v>39721510</v>
      </c>
      <c r="D4744" s="129" t="s">
        <v>3098</v>
      </c>
      <c r="E4744" s="6" t="s">
        <v>14</v>
      </c>
      <c r="F4744" s="6" t="s">
        <v>15</v>
      </c>
      <c r="G4744" s="7">
        <v>25000</v>
      </c>
      <c r="H4744" s="7">
        <f t="shared" si="38"/>
        <v>125000</v>
      </c>
      <c r="I4744" s="7">
        <v>5</v>
      </c>
    </row>
    <row r="4745" spans="1:9" s="8" customFormat="1" ht="30" x14ac:dyDescent="0.25">
      <c r="A4745" s="602"/>
      <c r="B4745" s="670"/>
      <c r="C4745" s="124">
        <v>42911140</v>
      </c>
      <c r="D4745" s="129" t="s">
        <v>3099</v>
      </c>
      <c r="E4745" s="6" t="s">
        <v>14</v>
      </c>
      <c r="F4745" s="6" t="s">
        <v>15</v>
      </c>
      <c r="G4745" s="7">
        <v>70000</v>
      </c>
      <c r="H4745" s="7">
        <f t="shared" si="38"/>
        <v>140000</v>
      </c>
      <c r="I4745" s="7">
        <v>2</v>
      </c>
    </row>
    <row r="4746" spans="1:9" s="8" customFormat="1" x14ac:dyDescent="0.25">
      <c r="A4746" s="602"/>
      <c r="B4746" s="228">
        <v>5121</v>
      </c>
      <c r="C4746" s="236" t="s">
        <v>5701</v>
      </c>
      <c r="D4746" s="201" t="s">
        <v>5702</v>
      </c>
      <c r="E4746" s="31" t="s">
        <v>14</v>
      </c>
      <c r="F4746" s="31" t="s">
        <v>15</v>
      </c>
      <c r="G4746" s="245">
        <v>12000000</v>
      </c>
      <c r="H4746" s="245">
        <v>12000000</v>
      </c>
      <c r="I4746" s="32">
        <v>1</v>
      </c>
    </row>
    <row r="4747" spans="1:9" x14ac:dyDescent="0.25">
      <c r="A4747" s="602"/>
      <c r="B4747" s="588" t="s">
        <v>118</v>
      </c>
      <c r="C4747" s="588"/>
      <c r="D4747" s="588"/>
      <c r="E4747" s="588"/>
      <c r="F4747" s="588"/>
      <c r="G4747" s="588"/>
      <c r="H4747" s="72">
        <f>SUM(H4748:H4761)</f>
        <v>11172900</v>
      </c>
      <c r="I4747" s="72"/>
    </row>
    <row r="4748" spans="1:9" ht="30" x14ac:dyDescent="0.25">
      <c r="A4748" s="602"/>
      <c r="B4748" s="589">
        <v>4214</v>
      </c>
      <c r="C4748" s="119" t="s">
        <v>3100</v>
      </c>
      <c r="D4748" s="120" t="s">
        <v>128</v>
      </c>
      <c r="E4748" s="10" t="s">
        <v>120</v>
      </c>
      <c r="F4748" s="10" t="s">
        <v>121</v>
      </c>
      <c r="G4748" s="3">
        <v>5411200</v>
      </c>
      <c r="H4748" s="3">
        <f t="shared" ref="H4748:H4761" si="39">G4748*I4748</f>
        <v>5411200</v>
      </c>
      <c r="I4748" s="3">
        <v>1</v>
      </c>
    </row>
    <row r="4749" spans="1:9" ht="30" x14ac:dyDescent="0.25">
      <c r="A4749" s="602"/>
      <c r="B4749" s="589"/>
      <c r="C4749" s="119" t="s">
        <v>3101</v>
      </c>
      <c r="D4749" s="120" t="s">
        <v>3102</v>
      </c>
      <c r="E4749" s="10" t="s">
        <v>14</v>
      </c>
      <c r="F4749" s="10" t="s">
        <v>121</v>
      </c>
      <c r="G4749" s="3">
        <v>1900000</v>
      </c>
      <c r="H4749" s="3">
        <f t="shared" si="39"/>
        <v>1900000</v>
      </c>
      <c r="I4749" s="3">
        <v>1</v>
      </c>
    </row>
    <row r="4750" spans="1:9" ht="30" x14ac:dyDescent="0.25">
      <c r="A4750" s="602"/>
      <c r="B4750" s="589"/>
      <c r="C4750" s="119" t="s">
        <v>3103</v>
      </c>
      <c r="D4750" s="120" t="s">
        <v>133</v>
      </c>
      <c r="E4750" s="10" t="s">
        <v>14</v>
      </c>
      <c r="F4750" s="10" t="s">
        <v>121</v>
      </c>
      <c r="G4750" s="3">
        <v>230000</v>
      </c>
      <c r="H4750" s="3">
        <f t="shared" si="39"/>
        <v>230000</v>
      </c>
      <c r="I4750" s="3">
        <v>1</v>
      </c>
    </row>
    <row r="4751" spans="1:9" ht="30" x14ac:dyDescent="0.25">
      <c r="A4751" s="602"/>
      <c r="B4751" s="10">
        <v>4215</v>
      </c>
      <c r="C4751" s="119" t="s">
        <v>3104</v>
      </c>
      <c r="D4751" s="120" t="s">
        <v>135</v>
      </c>
      <c r="E4751" s="10" t="s">
        <v>120</v>
      </c>
      <c r="F4751" s="10" t="s">
        <v>121</v>
      </c>
      <c r="G4751" s="3">
        <v>250000</v>
      </c>
      <c r="H4751" s="3">
        <f t="shared" si="39"/>
        <v>250000</v>
      </c>
      <c r="I4751" s="3">
        <v>1</v>
      </c>
    </row>
    <row r="4752" spans="1:9" s="8" customFormat="1" ht="30" x14ac:dyDescent="0.25">
      <c r="A4752" s="602"/>
      <c r="B4752" s="6">
        <v>4232</v>
      </c>
      <c r="C4752" s="124">
        <v>72261160</v>
      </c>
      <c r="D4752" s="129" t="s">
        <v>140</v>
      </c>
      <c r="E4752" s="6" t="s">
        <v>120</v>
      </c>
      <c r="F4752" s="6" t="s">
        <v>121</v>
      </c>
      <c r="G4752" s="7">
        <v>234000</v>
      </c>
      <c r="H4752" s="7">
        <f t="shared" si="39"/>
        <v>234000</v>
      </c>
      <c r="I4752" s="7">
        <v>1</v>
      </c>
    </row>
    <row r="4753" spans="1:9" ht="30" x14ac:dyDescent="0.25">
      <c r="A4753" s="602"/>
      <c r="B4753" s="10">
        <v>4234</v>
      </c>
      <c r="C4753" s="119" t="s">
        <v>3105</v>
      </c>
      <c r="D4753" s="120" t="s">
        <v>1053</v>
      </c>
      <c r="E4753" s="10" t="s">
        <v>14</v>
      </c>
      <c r="F4753" s="10" t="s">
        <v>121</v>
      </c>
      <c r="G4753" s="3">
        <v>132000</v>
      </c>
      <c r="H4753" s="3">
        <f t="shared" si="39"/>
        <v>132000</v>
      </c>
      <c r="I4753" s="3">
        <v>1</v>
      </c>
    </row>
    <row r="4754" spans="1:9" ht="45" x14ac:dyDescent="0.25">
      <c r="A4754" s="602"/>
      <c r="B4754" s="589">
        <v>4241</v>
      </c>
      <c r="C4754" s="119" t="s">
        <v>3106</v>
      </c>
      <c r="D4754" s="120" t="s">
        <v>142</v>
      </c>
      <c r="E4754" s="10" t="s">
        <v>120</v>
      </c>
      <c r="F4754" s="10" t="s">
        <v>121</v>
      </c>
      <c r="G4754" s="3">
        <v>78200</v>
      </c>
      <c r="H4754" s="3">
        <f t="shared" si="39"/>
        <v>78200</v>
      </c>
      <c r="I4754" s="3">
        <v>1</v>
      </c>
    </row>
    <row r="4755" spans="1:9" s="8" customFormat="1" x14ac:dyDescent="0.25">
      <c r="A4755" s="602"/>
      <c r="B4755" s="589"/>
      <c r="C4755" s="124">
        <v>79991160</v>
      </c>
      <c r="D4755" s="129" t="s">
        <v>499</v>
      </c>
      <c r="E4755" s="6" t="s">
        <v>14</v>
      </c>
      <c r="F4755" s="6" t="s">
        <v>121</v>
      </c>
      <c r="G4755" s="7">
        <v>450000</v>
      </c>
      <c r="H4755" s="7">
        <f t="shared" si="39"/>
        <v>450000</v>
      </c>
      <c r="I4755" s="7">
        <v>1</v>
      </c>
    </row>
    <row r="4756" spans="1:9" ht="30" x14ac:dyDescent="0.25">
      <c r="A4756" s="602"/>
      <c r="B4756" s="589"/>
      <c r="C4756" s="119" t="s">
        <v>3107</v>
      </c>
      <c r="D4756" s="120" t="s">
        <v>763</v>
      </c>
      <c r="E4756" s="10" t="s">
        <v>126</v>
      </c>
      <c r="F4756" s="10" t="s">
        <v>121</v>
      </c>
      <c r="G4756" s="3">
        <v>1000000</v>
      </c>
      <c r="H4756" s="3">
        <f t="shared" si="39"/>
        <v>1000000</v>
      </c>
      <c r="I4756" s="3">
        <v>1</v>
      </c>
    </row>
    <row r="4757" spans="1:9" ht="75" x14ac:dyDescent="0.25">
      <c r="A4757" s="602"/>
      <c r="B4757" s="589"/>
      <c r="C4757" s="119" t="s">
        <v>3108</v>
      </c>
      <c r="D4757" s="120" t="s">
        <v>3109</v>
      </c>
      <c r="E4757" s="10" t="s">
        <v>126</v>
      </c>
      <c r="F4757" s="10" t="s">
        <v>121</v>
      </c>
      <c r="G4757" s="3">
        <v>700000</v>
      </c>
      <c r="H4757" s="3">
        <f t="shared" si="39"/>
        <v>700000</v>
      </c>
      <c r="I4757" s="3">
        <v>1</v>
      </c>
    </row>
    <row r="4758" spans="1:9" ht="75" x14ac:dyDescent="0.25">
      <c r="A4758" s="602"/>
      <c r="B4758" s="589"/>
      <c r="C4758" s="119" t="s">
        <v>3110</v>
      </c>
      <c r="D4758" s="120" t="s">
        <v>3111</v>
      </c>
      <c r="E4758" s="10" t="s">
        <v>126</v>
      </c>
      <c r="F4758" s="10" t="s">
        <v>121</v>
      </c>
      <c r="G4758" s="3">
        <v>207500</v>
      </c>
      <c r="H4758" s="3">
        <f t="shared" si="39"/>
        <v>207500</v>
      </c>
      <c r="I4758" s="3">
        <v>1</v>
      </c>
    </row>
    <row r="4759" spans="1:9" ht="75" x14ac:dyDescent="0.25">
      <c r="A4759" s="602"/>
      <c r="B4759" s="589"/>
      <c r="C4759" s="119" t="s">
        <v>3112</v>
      </c>
      <c r="D4759" s="120" t="s">
        <v>3113</v>
      </c>
      <c r="E4759" s="10" t="s">
        <v>126</v>
      </c>
      <c r="F4759" s="10" t="s">
        <v>121</v>
      </c>
      <c r="G4759" s="3">
        <v>150000</v>
      </c>
      <c r="H4759" s="3">
        <f t="shared" si="39"/>
        <v>150000</v>
      </c>
      <c r="I4759" s="3">
        <v>1</v>
      </c>
    </row>
    <row r="4760" spans="1:9" ht="75" x14ac:dyDescent="0.25">
      <c r="A4760" s="602"/>
      <c r="B4760" s="589"/>
      <c r="C4760" s="119" t="s">
        <v>3114</v>
      </c>
      <c r="D4760" s="120" t="s">
        <v>3115</v>
      </c>
      <c r="E4760" s="10" t="s">
        <v>126</v>
      </c>
      <c r="F4760" s="10" t="s">
        <v>121</v>
      </c>
      <c r="G4760" s="3">
        <v>180000</v>
      </c>
      <c r="H4760" s="3">
        <f t="shared" si="39"/>
        <v>180000</v>
      </c>
      <c r="I4760" s="3">
        <v>1</v>
      </c>
    </row>
    <row r="4761" spans="1:9" ht="60" x14ac:dyDescent="0.25">
      <c r="A4761" s="602"/>
      <c r="B4761" s="589"/>
      <c r="C4761" s="119" t="s">
        <v>3116</v>
      </c>
      <c r="D4761" s="120" t="s">
        <v>3117</v>
      </c>
      <c r="E4761" s="10" t="s">
        <v>126</v>
      </c>
      <c r="F4761" s="10" t="s">
        <v>121</v>
      </c>
      <c r="G4761" s="3">
        <v>250000</v>
      </c>
      <c r="H4761" s="3">
        <f t="shared" si="39"/>
        <v>250000</v>
      </c>
      <c r="I4761" s="3">
        <v>1</v>
      </c>
    </row>
    <row r="4762" spans="1:9" x14ac:dyDescent="0.25">
      <c r="A4762" s="602"/>
      <c r="B4762" s="587" t="s">
        <v>513</v>
      </c>
      <c r="C4762" s="587"/>
      <c r="D4762" s="587"/>
      <c r="E4762" s="587"/>
      <c r="F4762" s="587"/>
      <c r="G4762" s="587"/>
      <c r="H4762" s="2">
        <f>SUM(H4763+H4765)</f>
        <v>3000000</v>
      </c>
      <c r="I4762" s="2"/>
    </row>
    <row r="4763" spans="1:9" x14ac:dyDescent="0.25">
      <c r="A4763" s="602"/>
      <c r="B4763" s="588" t="s">
        <v>154</v>
      </c>
      <c r="C4763" s="588"/>
      <c r="D4763" s="588"/>
      <c r="E4763" s="588"/>
      <c r="F4763" s="588"/>
      <c r="G4763" s="588"/>
      <c r="H4763" s="72">
        <f>SUM(H4764:H4764)</f>
        <v>2940000</v>
      </c>
      <c r="I4763" s="72"/>
    </row>
    <row r="4764" spans="1:9" ht="30" x14ac:dyDescent="0.25">
      <c r="A4764" s="602"/>
      <c r="B4764" s="10">
        <v>4251</v>
      </c>
      <c r="C4764" s="119" t="s">
        <v>3118</v>
      </c>
      <c r="D4764" s="120" t="s">
        <v>539</v>
      </c>
      <c r="E4764" s="10" t="s">
        <v>126</v>
      </c>
      <c r="F4764" s="10" t="s">
        <v>121</v>
      </c>
      <c r="G4764" s="3">
        <v>2940000</v>
      </c>
      <c r="H4764" s="3">
        <f>G4764*I4764</f>
        <v>2940000</v>
      </c>
      <c r="I4764" s="3">
        <v>1</v>
      </c>
    </row>
    <row r="4765" spans="1:9" x14ac:dyDescent="0.25">
      <c r="A4765" s="602"/>
      <c r="B4765" s="588" t="s">
        <v>118</v>
      </c>
      <c r="C4765" s="588"/>
      <c r="D4765" s="588"/>
      <c r="E4765" s="588"/>
      <c r="F4765" s="588"/>
      <c r="G4765" s="588"/>
      <c r="H4765" s="72">
        <f>SUM(H4766:H4766)</f>
        <v>60000</v>
      </c>
      <c r="I4765" s="72"/>
    </row>
    <row r="4766" spans="1:9" s="8" customFormat="1" ht="30" x14ac:dyDescent="0.25">
      <c r="A4766" s="602"/>
      <c r="B4766" s="6">
        <v>4251</v>
      </c>
      <c r="C4766" s="124">
        <v>71351540</v>
      </c>
      <c r="D4766" s="129" t="s">
        <v>168</v>
      </c>
      <c r="E4766" s="6" t="s">
        <v>126</v>
      </c>
      <c r="F4766" s="6" t="s">
        <v>121</v>
      </c>
      <c r="G4766" s="7">
        <v>60000</v>
      </c>
      <c r="H4766" s="7">
        <f>G4766*I4766</f>
        <v>60000</v>
      </c>
      <c r="I4766" s="7">
        <v>1</v>
      </c>
    </row>
    <row r="4767" spans="1:9" x14ac:dyDescent="0.25">
      <c r="A4767" s="602"/>
      <c r="B4767" s="587" t="s">
        <v>153</v>
      </c>
      <c r="C4767" s="587"/>
      <c r="D4767" s="587"/>
      <c r="E4767" s="587"/>
      <c r="F4767" s="587"/>
      <c r="G4767" s="587"/>
      <c r="H4767" s="2">
        <f>SUM(H4768+H4774)</f>
        <v>2000000</v>
      </c>
      <c r="I4767" s="2"/>
    </row>
    <row r="4768" spans="1:9" x14ac:dyDescent="0.25">
      <c r="A4768" s="602"/>
      <c r="B4768" s="588" t="s">
        <v>154</v>
      </c>
      <c r="C4768" s="588"/>
      <c r="D4768" s="588"/>
      <c r="E4768" s="588"/>
      <c r="F4768" s="588"/>
      <c r="G4768" s="588"/>
      <c r="H4768" s="72">
        <f>SUM(H4769:H4773)</f>
        <v>1750000</v>
      </c>
      <c r="I4768" s="72"/>
    </row>
    <row r="4769" spans="1:9" ht="60" x14ac:dyDescent="0.25">
      <c r="A4769" s="602"/>
      <c r="B4769" s="557">
        <v>5134</v>
      </c>
      <c r="C4769" s="119" t="s">
        <v>3119</v>
      </c>
      <c r="D4769" s="120" t="s">
        <v>3120</v>
      </c>
      <c r="E4769" s="10" t="s">
        <v>149</v>
      </c>
      <c r="F4769" s="10" t="s">
        <v>121</v>
      </c>
      <c r="G4769" s="3">
        <v>500000</v>
      </c>
      <c r="H4769" s="3">
        <f>G4769*I4769</f>
        <v>500000</v>
      </c>
      <c r="I4769" s="3">
        <v>1</v>
      </c>
    </row>
    <row r="4770" spans="1:9" ht="75" x14ac:dyDescent="0.25">
      <c r="A4770" s="602"/>
      <c r="B4770" s="558"/>
      <c r="C4770" s="119" t="s">
        <v>3121</v>
      </c>
      <c r="D4770" s="120" t="s">
        <v>3122</v>
      </c>
      <c r="E4770" s="10" t="s">
        <v>149</v>
      </c>
      <c r="F4770" s="10" t="s">
        <v>121</v>
      </c>
      <c r="G4770" s="3">
        <v>150000</v>
      </c>
      <c r="H4770" s="3">
        <f>G4770*I4770</f>
        <v>150000</v>
      </c>
      <c r="I4770" s="3">
        <v>1</v>
      </c>
    </row>
    <row r="4771" spans="1:9" ht="60" x14ac:dyDescent="0.25">
      <c r="A4771" s="602"/>
      <c r="B4771" s="558"/>
      <c r="C4771" s="119" t="s">
        <v>3123</v>
      </c>
      <c r="D4771" s="120" t="s">
        <v>3124</v>
      </c>
      <c r="E4771" s="10" t="s">
        <v>149</v>
      </c>
      <c r="F4771" s="10" t="s">
        <v>121</v>
      </c>
      <c r="G4771" s="3">
        <v>400000</v>
      </c>
      <c r="H4771" s="3">
        <f>G4771*I4771</f>
        <v>400000</v>
      </c>
      <c r="I4771" s="3">
        <v>1</v>
      </c>
    </row>
    <row r="4772" spans="1:9" ht="45" x14ac:dyDescent="0.25">
      <c r="A4772" s="602"/>
      <c r="B4772" s="558"/>
      <c r="C4772" s="119" t="s">
        <v>3125</v>
      </c>
      <c r="D4772" s="120" t="s">
        <v>3126</v>
      </c>
      <c r="E4772" s="10" t="s">
        <v>149</v>
      </c>
      <c r="F4772" s="10" t="s">
        <v>121</v>
      </c>
      <c r="G4772" s="3">
        <v>200000</v>
      </c>
      <c r="H4772" s="3">
        <f>G4772*I4772</f>
        <v>200000</v>
      </c>
      <c r="I4772" s="3">
        <v>1</v>
      </c>
    </row>
    <row r="4773" spans="1:9" ht="75" x14ac:dyDescent="0.25">
      <c r="A4773" s="602"/>
      <c r="B4773" s="558"/>
      <c r="C4773" s="119" t="s">
        <v>3127</v>
      </c>
      <c r="D4773" s="120" t="s">
        <v>3128</v>
      </c>
      <c r="E4773" s="10" t="s">
        <v>149</v>
      </c>
      <c r="F4773" s="10" t="s">
        <v>121</v>
      </c>
      <c r="G4773" s="3">
        <v>500000</v>
      </c>
      <c r="H4773" s="3">
        <f>G4773*I4773</f>
        <v>500000</v>
      </c>
      <c r="I4773" s="3">
        <v>1</v>
      </c>
    </row>
    <row r="4774" spans="1:9" x14ac:dyDescent="0.25">
      <c r="A4774" s="602"/>
      <c r="B4774" s="588" t="s">
        <v>118</v>
      </c>
      <c r="C4774" s="588"/>
      <c r="D4774" s="588"/>
      <c r="E4774" s="588"/>
      <c r="F4774" s="588"/>
      <c r="G4774" s="588"/>
      <c r="H4774" s="72">
        <f>SUM(H4775:H4779)</f>
        <v>250000</v>
      </c>
      <c r="I4774" s="72"/>
    </row>
    <row r="4775" spans="1:9" s="8" customFormat="1" ht="45" x14ac:dyDescent="0.25">
      <c r="A4775" s="602"/>
      <c r="B4775" s="548">
        <v>5134</v>
      </c>
      <c r="C4775" s="124">
        <v>50531140</v>
      </c>
      <c r="D4775" s="129" t="s">
        <v>3129</v>
      </c>
      <c r="E4775" s="6" t="s">
        <v>126</v>
      </c>
      <c r="F4775" s="6" t="s">
        <v>121</v>
      </c>
      <c r="G4775" s="7">
        <v>70000</v>
      </c>
      <c r="H4775" s="7">
        <f>G4775*I4775</f>
        <v>70000</v>
      </c>
      <c r="I4775" s="7">
        <v>1</v>
      </c>
    </row>
    <row r="4776" spans="1:9" s="8" customFormat="1" ht="60" x14ac:dyDescent="0.25">
      <c r="A4776" s="602"/>
      <c r="B4776" s="549"/>
      <c r="C4776" s="124">
        <v>50531140</v>
      </c>
      <c r="D4776" s="129" t="s">
        <v>3130</v>
      </c>
      <c r="E4776" s="6" t="s">
        <v>126</v>
      </c>
      <c r="F4776" s="6" t="s">
        <v>121</v>
      </c>
      <c r="G4776" s="7">
        <v>30000</v>
      </c>
      <c r="H4776" s="7">
        <f>G4776*I4776</f>
        <v>30000</v>
      </c>
      <c r="I4776" s="7">
        <v>1</v>
      </c>
    </row>
    <row r="4777" spans="1:9" s="8" customFormat="1" ht="45" x14ac:dyDescent="0.25">
      <c r="A4777" s="602"/>
      <c r="B4777" s="549"/>
      <c r="C4777" s="124">
        <v>50531140</v>
      </c>
      <c r="D4777" s="129" t="s">
        <v>3131</v>
      </c>
      <c r="E4777" s="6" t="s">
        <v>126</v>
      </c>
      <c r="F4777" s="6" t="s">
        <v>121</v>
      </c>
      <c r="G4777" s="7">
        <v>60000</v>
      </c>
      <c r="H4777" s="7">
        <f>G4777*I4777</f>
        <v>60000</v>
      </c>
      <c r="I4777" s="7">
        <v>1</v>
      </c>
    </row>
    <row r="4778" spans="1:9" s="8" customFormat="1" ht="45" x14ac:dyDescent="0.25">
      <c r="A4778" s="602"/>
      <c r="B4778" s="549"/>
      <c r="C4778" s="124">
        <v>50531140</v>
      </c>
      <c r="D4778" s="129" t="s">
        <v>3132</v>
      </c>
      <c r="E4778" s="6" t="s">
        <v>126</v>
      </c>
      <c r="F4778" s="6" t="s">
        <v>121</v>
      </c>
      <c r="G4778" s="7">
        <v>20000</v>
      </c>
      <c r="H4778" s="7">
        <f>G4778*I4778</f>
        <v>20000</v>
      </c>
      <c r="I4778" s="7">
        <v>1</v>
      </c>
    </row>
    <row r="4779" spans="1:9" s="8" customFormat="1" ht="60" x14ac:dyDescent="0.25">
      <c r="A4779" s="602"/>
      <c r="B4779" s="549"/>
      <c r="C4779" s="124">
        <v>50531140</v>
      </c>
      <c r="D4779" s="129" t="s">
        <v>3133</v>
      </c>
      <c r="E4779" s="6" t="s">
        <v>126</v>
      </c>
      <c r="F4779" s="6" t="s">
        <v>121</v>
      </c>
      <c r="G4779" s="7">
        <v>70000</v>
      </c>
      <c r="H4779" s="7">
        <f>G4779*I4779</f>
        <v>70000</v>
      </c>
      <c r="I4779" s="7">
        <v>1</v>
      </c>
    </row>
    <row r="4780" spans="1:9" s="8" customFormat="1" x14ac:dyDescent="0.25">
      <c r="A4780" s="602"/>
      <c r="B4780" s="549"/>
      <c r="C4780" s="119" t="s">
        <v>6844</v>
      </c>
      <c r="D4780" s="119" t="s">
        <v>164</v>
      </c>
      <c r="E4780" s="223" t="s">
        <v>126</v>
      </c>
      <c r="F4780" s="223" t="s">
        <v>121</v>
      </c>
      <c r="G4780" s="119">
        <v>250000</v>
      </c>
      <c r="H4780" s="119">
        <v>250000</v>
      </c>
      <c r="I4780" s="32">
        <v>1</v>
      </c>
    </row>
    <row r="4781" spans="1:9" x14ac:dyDescent="0.25">
      <c r="A4781" s="602"/>
      <c r="B4781" s="587" t="s">
        <v>524</v>
      </c>
      <c r="C4781" s="587"/>
      <c r="D4781" s="587"/>
      <c r="E4781" s="587"/>
      <c r="F4781" s="587"/>
      <c r="G4781" s="587"/>
      <c r="H4781" s="2">
        <f>SUM(H4782)</f>
        <v>850000</v>
      </c>
      <c r="I4781" s="2"/>
    </row>
    <row r="4782" spans="1:9" x14ac:dyDescent="0.25">
      <c r="A4782" s="602"/>
      <c r="B4782" s="588" t="s">
        <v>118</v>
      </c>
      <c r="C4782" s="588"/>
      <c r="D4782" s="588"/>
      <c r="E4782" s="588"/>
      <c r="F4782" s="588"/>
      <c r="G4782" s="588"/>
      <c r="H4782" s="72">
        <f>SUM(H4783:H4783)</f>
        <v>850000</v>
      </c>
      <c r="I4782" s="72"/>
    </row>
    <row r="4783" spans="1:9" s="8" customFormat="1" ht="60" x14ac:dyDescent="0.25">
      <c r="A4783" s="602"/>
      <c r="B4783" s="6">
        <v>4239</v>
      </c>
      <c r="C4783" s="124">
        <v>60171200</v>
      </c>
      <c r="D4783" s="129" t="s">
        <v>778</v>
      </c>
      <c r="E4783" s="6" t="s">
        <v>126</v>
      </c>
      <c r="F4783" s="6" t="s">
        <v>121</v>
      </c>
      <c r="G4783" s="7">
        <v>850000</v>
      </c>
      <c r="H4783" s="7">
        <f>G4783*I4783</f>
        <v>850000</v>
      </c>
      <c r="I4783" s="7">
        <v>1</v>
      </c>
    </row>
    <row r="4784" spans="1:9" x14ac:dyDescent="0.25">
      <c r="A4784" s="602"/>
      <c r="B4784" s="587" t="s">
        <v>165</v>
      </c>
      <c r="C4784" s="587"/>
      <c r="D4784" s="587"/>
      <c r="E4784" s="587"/>
      <c r="F4784" s="587"/>
      <c r="G4784" s="587"/>
      <c r="H4784" s="2">
        <f>SUM(H4785+H4787)</f>
        <v>41000000</v>
      </c>
      <c r="I4784" s="2"/>
    </row>
    <row r="4785" spans="1:9" x14ac:dyDescent="0.25">
      <c r="A4785" s="602"/>
      <c r="B4785" s="588" t="s">
        <v>154</v>
      </c>
      <c r="C4785" s="588"/>
      <c r="D4785" s="588"/>
      <c r="E4785" s="588"/>
      <c r="F4785" s="588"/>
      <c r="G4785" s="588"/>
      <c r="H4785" s="72">
        <f>SUM(H4786:H4786)</f>
        <v>40195790</v>
      </c>
      <c r="I4785" s="72"/>
    </row>
    <row r="4786" spans="1:9" ht="30" x14ac:dyDescent="0.25">
      <c r="A4786" s="602"/>
      <c r="B4786" s="10">
        <v>4251</v>
      </c>
      <c r="C4786" s="119" t="s">
        <v>166</v>
      </c>
      <c r="D4786" s="120" t="s">
        <v>167</v>
      </c>
      <c r="E4786" s="10" t="s">
        <v>149</v>
      </c>
      <c r="F4786" s="10" t="s">
        <v>121</v>
      </c>
      <c r="G4786" s="3">
        <v>40195790</v>
      </c>
      <c r="H4786" s="3">
        <f>G4786*I4786</f>
        <v>40195790</v>
      </c>
      <c r="I4786" s="3">
        <v>1</v>
      </c>
    </row>
    <row r="4787" spans="1:9" x14ac:dyDescent="0.25">
      <c r="A4787" s="602"/>
      <c r="B4787" s="588" t="s">
        <v>118</v>
      </c>
      <c r="C4787" s="588"/>
      <c r="D4787" s="588"/>
      <c r="E4787" s="588"/>
      <c r="F4787" s="588"/>
      <c r="G4787" s="588"/>
      <c r="H4787" s="72">
        <f>SUM(H4788:H4788)</f>
        <v>804210</v>
      </c>
      <c r="I4787" s="72"/>
    </row>
    <row r="4788" spans="1:9" s="8" customFormat="1" ht="30" x14ac:dyDescent="0.25">
      <c r="A4788" s="602"/>
      <c r="B4788" s="6">
        <v>4251</v>
      </c>
      <c r="C4788" s="124">
        <v>71351540</v>
      </c>
      <c r="D4788" s="129" t="s">
        <v>168</v>
      </c>
      <c r="E4788" s="6" t="s">
        <v>149</v>
      </c>
      <c r="F4788" s="6" t="s">
        <v>121</v>
      </c>
      <c r="G4788" s="7">
        <v>804210</v>
      </c>
      <c r="H4788" s="7">
        <f>G4788*I4788</f>
        <v>804210</v>
      </c>
      <c r="I4788" s="7">
        <v>1</v>
      </c>
    </row>
    <row r="4789" spans="1:9" x14ac:dyDescent="0.25">
      <c r="A4789" s="602"/>
      <c r="B4789" s="587" t="s">
        <v>169</v>
      </c>
      <c r="C4789" s="587"/>
      <c r="D4789" s="587"/>
      <c r="E4789" s="587"/>
      <c r="F4789" s="587"/>
      <c r="G4789" s="587"/>
      <c r="H4789" s="2">
        <f>SUM(H4790+H4792)</f>
        <v>10000000</v>
      </c>
      <c r="I4789" s="2"/>
    </row>
    <row r="4790" spans="1:9" x14ac:dyDescent="0.25">
      <c r="A4790" s="602"/>
      <c r="B4790" s="588" t="s">
        <v>154</v>
      </c>
      <c r="C4790" s="588"/>
      <c r="D4790" s="588"/>
      <c r="E4790" s="588"/>
      <c r="F4790" s="588"/>
      <c r="G4790" s="588"/>
      <c r="H4790" s="72">
        <f>SUM(H4791:H4791)</f>
        <v>9800000</v>
      </c>
      <c r="I4790" s="72"/>
    </row>
    <row r="4791" spans="1:9" ht="30" x14ac:dyDescent="0.25">
      <c r="A4791" s="602"/>
      <c r="B4791" s="10">
        <v>4251</v>
      </c>
      <c r="C4791" s="119" t="s">
        <v>3134</v>
      </c>
      <c r="D4791" s="120" t="s">
        <v>529</v>
      </c>
      <c r="E4791" s="10" t="s">
        <v>126</v>
      </c>
      <c r="F4791" s="10" t="s">
        <v>121</v>
      </c>
      <c r="G4791" s="3">
        <v>9800000</v>
      </c>
      <c r="H4791" s="3">
        <f>G4791*I4791</f>
        <v>9800000</v>
      </c>
      <c r="I4791" s="3">
        <v>1</v>
      </c>
    </row>
    <row r="4792" spans="1:9" x14ac:dyDescent="0.25">
      <c r="A4792" s="602"/>
      <c r="B4792" s="588" t="s">
        <v>118</v>
      </c>
      <c r="C4792" s="588"/>
      <c r="D4792" s="588"/>
      <c r="E4792" s="588"/>
      <c r="F4792" s="588"/>
      <c r="G4792" s="588"/>
      <c r="H4792" s="72">
        <f>SUM(H4793:H4793)</f>
        <v>200000</v>
      </c>
      <c r="I4792" s="72"/>
    </row>
    <row r="4793" spans="1:9" s="8" customFormat="1" ht="30" x14ac:dyDescent="0.25">
      <c r="A4793" s="602"/>
      <c r="B4793" s="6">
        <v>4251</v>
      </c>
      <c r="C4793" s="124">
        <v>71351540</v>
      </c>
      <c r="D4793" s="129" t="s">
        <v>168</v>
      </c>
      <c r="E4793" s="6" t="s">
        <v>172</v>
      </c>
      <c r="F4793" s="6" t="s">
        <v>121</v>
      </c>
      <c r="G4793" s="7">
        <v>200000</v>
      </c>
      <c r="H4793" s="7">
        <f>G4793*I4793</f>
        <v>200000</v>
      </c>
      <c r="I4793" s="7">
        <v>1</v>
      </c>
    </row>
    <row r="4794" spans="1:9" x14ac:dyDescent="0.25">
      <c r="A4794" s="602"/>
      <c r="B4794" s="587" t="s">
        <v>173</v>
      </c>
      <c r="C4794" s="587"/>
      <c r="D4794" s="587"/>
      <c r="E4794" s="587"/>
      <c r="F4794" s="587"/>
      <c r="G4794" s="587"/>
      <c r="H4794" s="2">
        <f>SUM(H4795+H4797)</f>
        <v>10000000</v>
      </c>
      <c r="I4794" s="2"/>
    </row>
    <row r="4795" spans="1:9" x14ac:dyDescent="0.25">
      <c r="A4795" s="602"/>
      <c r="B4795" s="588" t="s">
        <v>154</v>
      </c>
      <c r="C4795" s="588"/>
      <c r="D4795" s="588"/>
      <c r="E4795" s="588"/>
      <c r="F4795" s="588"/>
      <c r="G4795" s="588"/>
      <c r="H4795" s="72">
        <f>SUM(H4796:H4796)</f>
        <v>9740000</v>
      </c>
      <c r="I4795" s="72"/>
    </row>
    <row r="4796" spans="1:9" s="8" customFormat="1" ht="30" x14ac:dyDescent="0.25">
      <c r="A4796" s="602"/>
      <c r="B4796" s="6">
        <v>5113</v>
      </c>
      <c r="C4796" s="124">
        <v>45111230</v>
      </c>
      <c r="D4796" s="129" t="s">
        <v>3135</v>
      </c>
      <c r="E4796" s="6" t="s">
        <v>126</v>
      </c>
      <c r="F4796" s="6" t="s">
        <v>121</v>
      </c>
      <c r="G4796" s="7">
        <v>9740000</v>
      </c>
      <c r="H4796" s="7">
        <f>G4796*I4796</f>
        <v>9740000</v>
      </c>
      <c r="I4796" s="7">
        <v>1</v>
      </c>
    </row>
    <row r="4797" spans="1:9" x14ac:dyDescent="0.25">
      <c r="A4797" s="602"/>
      <c r="B4797" s="588" t="s">
        <v>118</v>
      </c>
      <c r="C4797" s="588"/>
      <c r="D4797" s="588"/>
      <c r="E4797" s="588"/>
      <c r="F4797" s="588"/>
      <c r="G4797" s="588"/>
      <c r="H4797" s="72">
        <f>SUM(H4798:H4799)</f>
        <v>260000</v>
      </c>
      <c r="I4797" s="72"/>
    </row>
    <row r="4798" spans="1:9" s="8" customFormat="1" ht="30" x14ac:dyDescent="0.25">
      <c r="A4798" s="602"/>
      <c r="B4798" s="670">
        <v>5113</v>
      </c>
      <c r="C4798" s="124">
        <v>71351540</v>
      </c>
      <c r="D4798" s="129" t="s">
        <v>168</v>
      </c>
      <c r="E4798" s="6" t="s">
        <v>126</v>
      </c>
      <c r="F4798" s="6" t="s">
        <v>121</v>
      </c>
      <c r="G4798" s="7">
        <v>200000</v>
      </c>
      <c r="H4798" s="7">
        <f>G4798*I4798</f>
        <v>200000</v>
      </c>
      <c r="I4798" s="7">
        <v>1</v>
      </c>
    </row>
    <row r="4799" spans="1:9" s="8" customFormat="1" ht="30" x14ac:dyDescent="0.25">
      <c r="A4799" s="602"/>
      <c r="B4799" s="670"/>
      <c r="C4799" s="124">
        <v>98111140</v>
      </c>
      <c r="D4799" s="129" t="s">
        <v>532</v>
      </c>
      <c r="E4799" s="6" t="s">
        <v>120</v>
      </c>
      <c r="F4799" s="6" t="s">
        <v>121</v>
      </c>
      <c r="G4799" s="7">
        <v>60000</v>
      </c>
      <c r="H4799" s="7">
        <f>G4799*I4799</f>
        <v>60000</v>
      </c>
      <c r="I4799" s="7">
        <v>1</v>
      </c>
    </row>
    <row r="4800" spans="1:9" x14ac:dyDescent="0.25">
      <c r="A4800" s="602"/>
      <c r="B4800" s="587" t="s">
        <v>175</v>
      </c>
      <c r="C4800" s="587"/>
      <c r="D4800" s="587"/>
      <c r="E4800" s="587"/>
      <c r="F4800" s="587"/>
      <c r="G4800" s="587"/>
      <c r="H4800" s="2">
        <f>SUM(H4801+H4803)</f>
        <v>120000000</v>
      </c>
      <c r="I4800" s="2"/>
    </row>
    <row r="4801" spans="1:9" x14ac:dyDescent="0.25">
      <c r="A4801" s="602"/>
      <c r="B4801" s="588" t="s">
        <v>154</v>
      </c>
      <c r="C4801" s="588"/>
      <c r="D4801" s="588"/>
      <c r="E4801" s="588"/>
      <c r="F4801" s="588"/>
      <c r="G4801" s="588"/>
      <c r="H4801" s="72">
        <f>SUM(H4802:H4802)</f>
        <v>116880000</v>
      </c>
      <c r="I4801" s="72"/>
    </row>
    <row r="4802" spans="1:9" s="8" customFormat="1" ht="30" x14ac:dyDescent="0.25">
      <c r="A4802" s="602"/>
      <c r="B4802" s="6">
        <v>5113</v>
      </c>
      <c r="C4802" s="124">
        <v>45231177</v>
      </c>
      <c r="D4802" s="129" t="s">
        <v>529</v>
      </c>
      <c r="E4802" s="6" t="s">
        <v>149</v>
      </c>
      <c r="F4802" s="6" t="s">
        <v>121</v>
      </c>
      <c r="G4802" s="7">
        <v>116880000</v>
      </c>
      <c r="H4802" s="7">
        <f>G4802*I4802</f>
        <v>116880000</v>
      </c>
      <c r="I4802" s="7">
        <v>1</v>
      </c>
    </row>
    <row r="4803" spans="1:9" x14ac:dyDescent="0.25">
      <c r="A4803" s="602"/>
      <c r="B4803" s="588" t="s">
        <v>118</v>
      </c>
      <c r="C4803" s="588"/>
      <c r="D4803" s="588"/>
      <c r="E4803" s="588"/>
      <c r="F4803" s="588"/>
      <c r="G4803" s="588"/>
      <c r="H4803" s="72">
        <f>SUM(H4804:H4805)</f>
        <v>3120000</v>
      </c>
      <c r="I4803" s="72"/>
    </row>
    <row r="4804" spans="1:9" s="8" customFormat="1" ht="30" x14ac:dyDescent="0.25">
      <c r="A4804" s="602"/>
      <c r="B4804" s="670">
        <v>5113</v>
      </c>
      <c r="C4804" s="124">
        <v>71351540</v>
      </c>
      <c r="D4804" s="129" t="s">
        <v>168</v>
      </c>
      <c r="E4804" s="6" t="s">
        <v>149</v>
      </c>
      <c r="F4804" s="6" t="s">
        <v>121</v>
      </c>
      <c r="G4804" s="7">
        <v>2400000</v>
      </c>
      <c r="H4804" s="7">
        <f>G4804*I4804</f>
        <v>2400000</v>
      </c>
      <c r="I4804" s="7">
        <v>1</v>
      </c>
    </row>
    <row r="4805" spans="1:9" s="8" customFormat="1" ht="30" x14ac:dyDescent="0.25">
      <c r="A4805" s="602"/>
      <c r="B4805" s="670"/>
      <c r="C4805" s="124">
        <v>98111140</v>
      </c>
      <c r="D4805" s="129" t="s">
        <v>532</v>
      </c>
      <c r="E4805" s="6" t="s">
        <v>120</v>
      </c>
      <c r="F4805" s="6" t="s">
        <v>121</v>
      </c>
      <c r="G4805" s="7">
        <v>720000</v>
      </c>
      <c r="H4805" s="7">
        <f>G4805*I4805</f>
        <v>720000</v>
      </c>
      <c r="I4805" s="7">
        <v>1</v>
      </c>
    </row>
    <row r="4806" spans="1:9" x14ac:dyDescent="0.25">
      <c r="A4806" s="602"/>
      <c r="B4806" s="587" t="s">
        <v>178</v>
      </c>
      <c r="C4806" s="587"/>
      <c r="D4806" s="587"/>
      <c r="E4806" s="587"/>
      <c r="F4806" s="587"/>
      <c r="G4806" s="587"/>
      <c r="H4806" s="2">
        <f>SUM(H4807+H4816)</f>
        <v>13121200</v>
      </c>
      <c r="I4806" s="2"/>
    </row>
    <row r="4807" spans="1:9" x14ac:dyDescent="0.25">
      <c r="A4807" s="602"/>
      <c r="B4807" s="588" t="s">
        <v>11</v>
      </c>
      <c r="C4807" s="588"/>
      <c r="D4807" s="588"/>
      <c r="E4807" s="588"/>
      <c r="F4807" s="588"/>
      <c r="G4807" s="588"/>
      <c r="H4807" s="72">
        <f>SUM(H4808:H4809)</f>
        <v>12860500</v>
      </c>
      <c r="I4807" s="72"/>
    </row>
    <row r="4808" spans="1:9" s="8" customFormat="1" x14ac:dyDescent="0.25">
      <c r="A4808" s="602"/>
      <c r="B4808" s="548">
        <v>5129</v>
      </c>
      <c r="C4808" s="124">
        <v>42418100</v>
      </c>
      <c r="D4808" s="129" t="s">
        <v>3136</v>
      </c>
      <c r="E4808" s="6" t="s">
        <v>126</v>
      </c>
      <c r="F4808" s="6" t="s">
        <v>121</v>
      </c>
      <c r="G4808" s="7">
        <v>4226440</v>
      </c>
      <c r="H4808" s="7">
        <f>G4808*I4808</f>
        <v>4226440</v>
      </c>
      <c r="I4808" s="7">
        <v>1</v>
      </c>
    </row>
    <row r="4809" spans="1:9" s="8" customFormat="1" x14ac:dyDescent="0.25">
      <c r="A4809" s="602"/>
      <c r="B4809" s="549"/>
      <c r="C4809" s="124">
        <v>42418100</v>
      </c>
      <c r="D4809" s="129" t="s">
        <v>3136</v>
      </c>
      <c r="E4809" s="6" t="s">
        <v>126</v>
      </c>
      <c r="F4809" s="6" t="s">
        <v>121</v>
      </c>
      <c r="G4809" s="7">
        <v>8634060</v>
      </c>
      <c r="H4809" s="7">
        <f>G4809*I4809</f>
        <v>8634060</v>
      </c>
      <c r="I4809" s="7">
        <v>1</v>
      </c>
    </row>
    <row r="4810" spans="1:9" s="8" customFormat="1" x14ac:dyDescent="0.25">
      <c r="A4810" s="602"/>
      <c r="B4810" s="549"/>
      <c r="C4810" s="228" t="s">
        <v>5695</v>
      </c>
      <c r="D4810" s="294" t="s">
        <v>3136</v>
      </c>
      <c r="E4810" s="228" t="s">
        <v>126</v>
      </c>
      <c r="F4810" s="228" t="s">
        <v>15</v>
      </c>
      <c r="G4810" s="228">
        <v>450</v>
      </c>
      <c r="H4810" s="236">
        <v>450000</v>
      </c>
      <c r="I4810" s="295">
        <v>1000</v>
      </c>
    </row>
    <row r="4811" spans="1:9" s="8" customFormat="1" x14ac:dyDescent="0.25">
      <c r="A4811" s="602"/>
      <c r="B4811" s="549"/>
      <c r="C4811" s="228" t="s">
        <v>5696</v>
      </c>
      <c r="D4811" s="294" t="s">
        <v>3136</v>
      </c>
      <c r="E4811" s="228" t="s">
        <v>126</v>
      </c>
      <c r="F4811" s="228" t="s">
        <v>15</v>
      </c>
      <c r="G4811" s="228">
        <v>200000</v>
      </c>
      <c r="H4811" s="236">
        <v>2000000</v>
      </c>
      <c r="I4811" s="295">
        <v>10</v>
      </c>
    </row>
    <row r="4812" spans="1:9" s="8" customFormat="1" x14ac:dyDescent="0.25">
      <c r="A4812" s="602"/>
      <c r="B4812" s="549"/>
      <c r="C4812" s="228" t="s">
        <v>5697</v>
      </c>
      <c r="D4812" s="294" t="s">
        <v>3136</v>
      </c>
      <c r="E4812" s="228" t="s">
        <v>126</v>
      </c>
      <c r="F4812" s="228" t="s">
        <v>15</v>
      </c>
      <c r="G4812" s="228">
        <v>10000</v>
      </c>
      <c r="H4812" s="236">
        <v>500000</v>
      </c>
      <c r="I4812" s="295">
        <v>50</v>
      </c>
    </row>
    <row r="4813" spans="1:9" s="8" customFormat="1" x14ac:dyDescent="0.25">
      <c r="A4813" s="602"/>
      <c r="B4813" s="549"/>
      <c r="C4813" s="228" t="s">
        <v>5698</v>
      </c>
      <c r="D4813" s="294" t="s">
        <v>3136</v>
      </c>
      <c r="E4813" s="228" t="s">
        <v>126</v>
      </c>
      <c r="F4813" s="228" t="s">
        <v>15</v>
      </c>
      <c r="G4813" s="228">
        <v>13000</v>
      </c>
      <c r="H4813" s="236">
        <v>650000</v>
      </c>
      <c r="I4813" s="295">
        <v>50</v>
      </c>
    </row>
    <row r="4814" spans="1:9" s="8" customFormat="1" x14ac:dyDescent="0.25">
      <c r="A4814" s="602"/>
      <c r="B4814" s="549"/>
      <c r="C4814" s="228" t="s">
        <v>5699</v>
      </c>
      <c r="D4814" s="294" t="s">
        <v>3136</v>
      </c>
      <c r="E4814" s="228" t="s">
        <v>126</v>
      </c>
      <c r="F4814" s="228" t="s">
        <v>15</v>
      </c>
      <c r="G4814" s="228">
        <v>1520</v>
      </c>
      <c r="H4814" s="236">
        <v>451440</v>
      </c>
      <c r="I4814" s="295">
        <v>297</v>
      </c>
    </row>
    <row r="4815" spans="1:9" s="8" customFormat="1" x14ac:dyDescent="0.25">
      <c r="A4815" s="602"/>
      <c r="B4815" s="550"/>
      <c r="C4815" s="228" t="s">
        <v>5700</v>
      </c>
      <c r="D4815" s="294" t="s">
        <v>3136</v>
      </c>
      <c r="E4815" s="228" t="s">
        <v>126</v>
      </c>
      <c r="F4815" s="228" t="s">
        <v>15</v>
      </c>
      <c r="G4815" s="228">
        <v>700</v>
      </c>
      <c r="H4815" s="236">
        <v>175000</v>
      </c>
      <c r="I4815" s="295">
        <v>250</v>
      </c>
    </row>
    <row r="4816" spans="1:9" x14ac:dyDescent="0.25">
      <c r="A4816" s="602"/>
      <c r="B4816" s="588" t="s">
        <v>118</v>
      </c>
      <c r="C4816" s="588"/>
      <c r="D4816" s="588"/>
      <c r="E4816" s="588"/>
      <c r="F4816" s="588"/>
      <c r="G4816" s="588"/>
      <c r="H4816" s="72">
        <f>SUM(H4817:H4818)</f>
        <v>260700</v>
      </c>
      <c r="I4816" s="72"/>
    </row>
    <row r="4817" spans="1:9" s="8" customFormat="1" ht="30" x14ac:dyDescent="0.25">
      <c r="A4817" s="602"/>
      <c r="B4817" s="670">
        <v>5129</v>
      </c>
      <c r="C4817" s="124">
        <v>71351540</v>
      </c>
      <c r="D4817" s="129" t="s">
        <v>168</v>
      </c>
      <c r="E4817" s="6" t="s">
        <v>3137</v>
      </c>
      <c r="F4817" s="6" t="s">
        <v>121</v>
      </c>
      <c r="G4817" s="7">
        <v>84500</v>
      </c>
      <c r="H4817" s="7">
        <f>G4817*I4817</f>
        <v>84500</v>
      </c>
      <c r="I4817" s="7">
        <v>1</v>
      </c>
    </row>
    <row r="4818" spans="1:9" s="8" customFormat="1" ht="30" x14ac:dyDescent="0.25">
      <c r="A4818" s="602"/>
      <c r="B4818" s="670"/>
      <c r="C4818" s="124">
        <v>71351540</v>
      </c>
      <c r="D4818" s="129" t="s">
        <v>168</v>
      </c>
      <c r="E4818" s="6" t="s">
        <v>126</v>
      </c>
      <c r="F4818" s="6" t="s">
        <v>121</v>
      </c>
      <c r="G4818" s="7">
        <v>176200</v>
      </c>
      <c r="H4818" s="7">
        <f>G4818*I4818</f>
        <v>176200</v>
      </c>
      <c r="I4818" s="7">
        <v>1</v>
      </c>
    </row>
    <row r="4819" spans="1:9" x14ac:dyDescent="0.25">
      <c r="A4819" s="602"/>
      <c r="B4819" s="587" t="s">
        <v>210</v>
      </c>
      <c r="C4819" s="587"/>
      <c r="D4819" s="587"/>
      <c r="E4819" s="587"/>
      <c r="F4819" s="587"/>
      <c r="G4819" s="587"/>
      <c r="H4819" s="2">
        <f>SUM(H4820+H4822)</f>
        <v>20000000</v>
      </c>
      <c r="I4819" s="2"/>
    </row>
    <row r="4820" spans="1:9" x14ac:dyDescent="0.25">
      <c r="A4820" s="602"/>
      <c r="B4820" s="588" t="s">
        <v>154</v>
      </c>
      <c r="C4820" s="588"/>
      <c r="D4820" s="588"/>
      <c r="E4820" s="588"/>
      <c r="F4820" s="588"/>
      <c r="G4820" s="588"/>
      <c r="H4820" s="72">
        <f>SUM(H4821:H4821)</f>
        <v>14705880</v>
      </c>
      <c r="I4820" s="72"/>
    </row>
    <row r="4821" spans="1:9" ht="30" x14ac:dyDescent="0.25">
      <c r="A4821" s="602"/>
      <c r="B4821" s="10">
        <v>4861</v>
      </c>
      <c r="C4821" s="119" t="s">
        <v>3138</v>
      </c>
      <c r="D4821" s="120" t="s">
        <v>171</v>
      </c>
      <c r="E4821" s="10" t="s">
        <v>149</v>
      </c>
      <c r="F4821" s="10" t="s">
        <v>121</v>
      </c>
      <c r="G4821" s="3">
        <v>14705880</v>
      </c>
      <c r="H4821" s="3">
        <f>G4821*I4821</f>
        <v>14705880</v>
      </c>
      <c r="I4821" s="3">
        <v>1</v>
      </c>
    </row>
    <row r="4822" spans="1:9" x14ac:dyDescent="0.25">
      <c r="A4822" s="602"/>
      <c r="B4822" s="588" t="s">
        <v>118</v>
      </c>
      <c r="C4822" s="588"/>
      <c r="D4822" s="588"/>
      <c r="E4822" s="588"/>
      <c r="F4822" s="588"/>
      <c r="G4822" s="588"/>
      <c r="H4822" s="72">
        <f>SUM(H4823:H4824)</f>
        <v>5294120</v>
      </c>
      <c r="I4822" s="72"/>
    </row>
    <row r="4823" spans="1:9" ht="30" x14ac:dyDescent="0.25">
      <c r="A4823" s="602"/>
      <c r="B4823" s="589">
        <v>4861</v>
      </c>
      <c r="C4823" s="119" t="s">
        <v>3139</v>
      </c>
      <c r="D4823" s="120" t="s">
        <v>213</v>
      </c>
      <c r="E4823" s="10" t="s">
        <v>149</v>
      </c>
      <c r="F4823" s="10" t="s">
        <v>121</v>
      </c>
      <c r="G4823" s="3">
        <v>5000000</v>
      </c>
      <c r="H4823" s="3">
        <f>G4823*I4823</f>
        <v>5000000</v>
      </c>
      <c r="I4823" s="3">
        <v>1</v>
      </c>
    </row>
    <row r="4824" spans="1:9" s="8" customFormat="1" ht="30" x14ac:dyDescent="0.25">
      <c r="A4824" s="602"/>
      <c r="B4824" s="589"/>
      <c r="C4824" s="124">
        <v>71351540</v>
      </c>
      <c r="D4824" s="129" t="s">
        <v>168</v>
      </c>
      <c r="E4824" s="6" t="s">
        <v>149</v>
      </c>
      <c r="F4824" s="6" t="s">
        <v>121</v>
      </c>
      <c r="G4824" s="7">
        <v>294120</v>
      </c>
      <c r="H4824" s="7">
        <f>G4824*I4824</f>
        <v>294120</v>
      </c>
      <c r="I4824" s="7">
        <v>1</v>
      </c>
    </row>
    <row r="4825" spans="1:9" x14ac:dyDescent="0.25">
      <c r="A4825" s="602"/>
      <c r="B4825" s="587" t="s">
        <v>214</v>
      </c>
      <c r="C4825" s="587"/>
      <c r="D4825" s="587"/>
      <c r="E4825" s="587"/>
      <c r="F4825" s="587"/>
      <c r="G4825" s="587"/>
      <c r="H4825" s="2">
        <f>SUM(H4826+H4828)</f>
        <v>25499440</v>
      </c>
      <c r="I4825" s="2"/>
    </row>
    <row r="4826" spans="1:9" x14ac:dyDescent="0.25">
      <c r="A4826" s="602"/>
      <c r="B4826" s="588" t="s">
        <v>154</v>
      </c>
      <c r="C4826" s="588"/>
      <c r="D4826" s="588"/>
      <c r="E4826" s="588"/>
      <c r="F4826" s="588"/>
      <c r="G4826" s="588"/>
      <c r="H4826" s="72">
        <f>SUM(H4827:H4827)</f>
        <v>25009070</v>
      </c>
      <c r="I4826" s="72"/>
    </row>
    <row r="4827" spans="1:9" ht="30" x14ac:dyDescent="0.25">
      <c r="A4827" s="602"/>
      <c r="B4827" s="10">
        <v>4251</v>
      </c>
      <c r="C4827" s="119" t="s">
        <v>3140</v>
      </c>
      <c r="D4827" s="120" t="s">
        <v>216</v>
      </c>
      <c r="E4827" s="10" t="s">
        <v>149</v>
      </c>
      <c r="F4827" s="10" t="s">
        <v>121</v>
      </c>
      <c r="G4827" s="3">
        <v>25009070</v>
      </c>
      <c r="H4827" s="3">
        <f>G4827*I4827</f>
        <v>25009070</v>
      </c>
      <c r="I4827" s="3">
        <v>1</v>
      </c>
    </row>
    <row r="4828" spans="1:9" x14ac:dyDescent="0.25">
      <c r="A4828" s="602"/>
      <c r="B4828" s="588" t="s">
        <v>118</v>
      </c>
      <c r="C4828" s="588"/>
      <c r="D4828" s="588"/>
      <c r="E4828" s="588"/>
      <c r="F4828" s="588"/>
      <c r="G4828" s="588"/>
      <c r="H4828" s="72">
        <f>SUM(H4829:H4829)</f>
        <v>490370</v>
      </c>
      <c r="I4828" s="72"/>
    </row>
    <row r="4829" spans="1:9" s="8" customFormat="1" ht="30" x14ac:dyDescent="0.25">
      <c r="A4829" s="602"/>
      <c r="B4829" s="6">
        <v>4251</v>
      </c>
      <c r="C4829" s="124">
        <v>71351540</v>
      </c>
      <c r="D4829" s="129" t="s">
        <v>168</v>
      </c>
      <c r="E4829" s="6" t="s">
        <v>149</v>
      </c>
      <c r="F4829" s="6" t="s">
        <v>121</v>
      </c>
      <c r="G4829" s="7">
        <v>490370</v>
      </c>
      <c r="H4829" s="7">
        <f>G4829*I4829</f>
        <v>490370</v>
      </c>
      <c r="I4829" s="7">
        <v>1</v>
      </c>
    </row>
    <row r="4830" spans="1:9" x14ac:dyDescent="0.25">
      <c r="A4830" s="602"/>
      <c r="B4830" s="587" t="s">
        <v>228</v>
      </c>
      <c r="C4830" s="587"/>
      <c r="D4830" s="587"/>
      <c r="E4830" s="587"/>
      <c r="F4830" s="587"/>
      <c r="G4830" s="587"/>
      <c r="H4830" s="2">
        <f>SUM(H4831+H4838+H4843)</f>
        <v>126374052</v>
      </c>
      <c r="I4830" s="2"/>
    </row>
    <row r="4831" spans="1:9" x14ac:dyDescent="0.25">
      <c r="A4831" s="602"/>
      <c r="B4831" s="588" t="s">
        <v>11</v>
      </c>
      <c r="C4831" s="588"/>
      <c r="D4831" s="588"/>
      <c r="E4831" s="588"/>
      <c r="F4831" s="588"/>
      <c r="G4831" s="588"/>
      <c r="H4831" s="72">
        <f>SUM(H4832:H4837)</f>
        <v>29584000</v>
      </c>
      <c r="I4831" s="72"/>
    </row>
    <row r="4832" spans="1:9" x14ac:dyDescent="0.25">
      <c r="A4832" s="602"/>
      <c r="B4832" s="589">
        <v>5129</v>
      </c>
      <c r="C4832" s="119" t="s">
        <v>3141</v>
      </c>
      <c r="D4832" s="120" t="s">
        <v>3142</v>
      </c>
      <c r="E4832" s="10" t="s">
        <v>14</v>
      </c>
      <c r="F4832" s="10" t="s">
        <v>470</v>
      </c>
      <c r="G4832" s="3">
        <v>22000</v>
      </c>
      <c r="H4832" s="3">
        <f t="shared" ref="H4832:H4837" si="40">G4832*I4832</f>
        <v>20284000</v>
      </c>
      <c r="I4832" s="3">
        <v>922</v>
      </c>
    </row>
    <row r="4833" spans="1:9" s="8" customFormat="1" ht="30" x14ac:dyDescent="0.25">
      <c r="A4833" s="602"/>
      <c r="B4833" s="589"/>
      <c r="C4833" s="124">
        <v>34921440</v>
      </c>
      <c r="D4833" s="129" t="s">
        <v>561</v>
      </c>
      <c r="E4833" s="6" t="s">
        <v>14</v>
      </c>
      <c r="F4833" s="6" t="s">
        <v>15</v>
      </c>
      <c r="G4833" s="7">
        <v>60000</v>
      </c>
      <c r="H4833" s="7">
        <f t="shared" si="40"/>
        <v>1800000</v>
      </c>
      <c r="I4833" s="7">
        <v>30</v>
      </c>
    </row>
    <row r="4834" spans="1:9" s="8" customFormat="1" ht="30" x14ac:dyDescent="0.25">
      <c r="A4834" s="602"/>
      <c r="B4834" s="589"/>
      <c r="C4834" s="124">
        <v>37531210</v>
      </c>
      <c r="D4834" s="129" t="s">
        <v>584</v>
      </c>
      <c r="E4834" s="6" t="s">
        <v>126</v>
      </c>
      <c r="F4834" s="6" t="s">
        <v>15</v>
      </c>
      <c r="G4834" s="7">
        <v>250000</v>
      </c>
      <c r="H4834" s="7">
        <f t="shared" si="40"/>
        <v>3000000</v>
      </c>
      <c r="I4834" s="7">
        <v>12</v>
      </c>
    </row>
    <row r="4835" spans="1:9" s="8" customFormat="1" ht="45" x14ac:dyDescent="0.25">
      <c r="A4835" s="602"/>
      <c r="B4835" s="589"/>
      <c r="C4835" s="124">
        <v>37531220</v>
      </c>
      <c r="D4835" s="129" t="s">
        <v>3143</v>
      </c>
      <c r="E4835" s="6" t="s">
        <v>126</v>
      </c>
      <c r="F4835" s="6" t="s">
        <v>15</v>
      </c>
      <c r="G4835" s="7">
        <v>100000</v>
      </c>
      <c r="H4835" s="7">
        <f t="shared" si="40"/>
        <v>500000</v>
      </c>
      <c r="I4835" s="7">
        <v>5</v>
      </c>
    </row>
    <row r="4836" spans="1:9" s="8" customFormat="1" ht="30" x14ac:dyDescent="0.25">
      <c r="A4836" s="602"/>
      <c r="B4836" s="589"/>
      <c r="C4836" s="124">
        <v>37531240</v>
      </c>
      <c r="D4836" s="129" t="s">
        <v>2497</v>
      </c>
      <c r="E4836" s="6" t="s">
        <v>126</v>
      </c>
      <c r="F4836" s="6" t="s">
        <v>15</v>
      </c>
      <c r="G4836" s="7">
        <v>200000</v>
      </c>
      <c r="H4836" s="7">
        <f t="shared" si="40"/>
        <v>1000000</v>
      </c>
      <c r="I4836" s="7">
        <v>5</v>
      </c>
    </row>
    <row r="4837" spans="1:9" s="8" customFormat="1" x14ac:dyDescent="0.25">
      <c r="A4837" s="602"/>
      <c r="B4837" s="589"/>
      <c r="C4837" s="124">
        <v>39111320</v>
      </c>
      <c r="D4837" s="129" t="s">
        <v>586</v>
      </c>
      <c r="E4837" s="6" t="s">
        <v>14</v>
      </c>
      <c r="F4837" s="6" t="s">
        <v>15</v>
      </c>
      <c r="G4837" s="7">
        <v>60000</v>
      </c>
      <c r="H4837" s="7">
        <f t="shared" si="40"/>
        <v>3000000</v>
      </c>
      <c r="I4837" s="7">
        <v>50</v>
      </c>
    </row>
    <row r="4838" spans="1:9" x14ac:dyDescent="0.25">
      <c r="A4838" s="602"/>
      <c r="B4838" s="588" t="s">
        <v>154</v>
      </c>
      <c r="C4838" s="588"/>
      <c r="D4838" s="588"/>
      <c r="E4838" s="588"/>
      <c r="F4838" s="588"/>
      <c r="G4838" s="588"/>
      <c r="H4838" s="72">
        <f>SUM(H4839:H4842)</f>
        <v>94026236</v>
      </c>
      <c r="I4838" s="72"/>
    </row>
    <row r="4839" spans="1:9" ht="30" x14ac:dyDescent="0.25">
      <c r="A4839" s="602"/>
      <c r="B4839" s="10">
        <v>4251</v>
      </c>
      <c r="C4839" s="119" t="s">
        <v>3118</v>
      </c>
      <c r="D4839" s="120" t="s">
        <v>539</v>
      </c>
      <c r="E4839" s="10" t="s">
        <v>126</v>
      </c>
      <c r="F4839" s="10" t="s">
        <v>121</v>
      </c>
      <c r="G4839" s="3">
        <v>9800000</v>
      </c>
      <c r="H4839" s="3">
        <f>G4839*I4839</f>
        <v>9800000</v>
      </c>
      <c r="I4839" s="3">
        <v>1</v>
      </c>
    </row>
    <row r="4840" spans="1:9" s="8" customFormat="1" ht="45" x14ac:dyDescent="0.25">
      <c r="A4840" s="602"/>
      <c r="B4840" s="589">
        <v>5113</v>
      </c>
      <c r="C4840" s="124">
        <v>45611300</v>
      </c>
      <c r="D4840" s="129" t="s">
        <v>3144</v>
      </c>
      <c r="E4840" s="6" t="s">
        <v>126</v>
      </c>
      <c r="F4840" s="6" t="s">
        <v>121</v>
      </c>
      <c r="G4840" s="7">
        <v>26365630</v>
      </c>
      <c r="H4840" s="7">
        <f>G4840*I4840</f>
        <v>26365630</v>
      </c>
      <c r="I4840" s="7">
        <v>1</v>
      </c>
    </row>
    <row r="4841" spans="1:9" ht="60" x14ac:dyDescent="0.25">
      <c r="A4841" s="602"/>
      <c r="B4841" s="589"/>
      <c r="C4841" s="122" t="s">
        <v>3145</v>
      </c>
      <c r="D4841" s="120" t="s">
        <v>3146</v>
      </c>
      <c r="E4841" s="10" t="s">
        <v>126</v>
      </c>
      <c r="F4841" s="10" t="s">
        <v>121</v>
      </c>
      <c r="G4841" s="3">
        <v>25456450</v>
      </c>
      <c r="H4841" s="3">
        <f>G4841*I4841</f>
        <v>25456450</v>
      </c>
      <c r="I4841" s="3">
        <v>1</v>
      </c>
    </row>
    <row r="4842" spans="1:9" s="8" customFormat="1" ht="30" x14ac:dyDescent="0.25">
      <c r="A4842" s="602"/>
      <c r="B4842" s="589"/>
      <c r="C4842" s="124">
        <v>45611300</v>
      </c>
      <c r="D4842" s="129" t="s">
        <v>3147</v>
      </c>
      <c r="E4842" s="6" t="s">
        <v>126</v>
      </c>
      <c r="F4842" s="6" t="s">
        <v>121</v>
      </c>
      <c r="G4842" s="7">
        <v>32404156</v>
      </c>
      <c r="H4842" s="7">
        <f>G4842*I4842</f>
        <v>32404156</v>
      </c>
      <c r="I4842" s="7">
        <v>1</v>
      </c>
    </row>
    <row r="4843" spans="1:9" x14ac:dyDescent="0.25">
      <c r="A4843" s="602"/>
      <c r="B4843" s="588" t="s">
        <v>118</v>
      </c>
      <c r="C4843" s="588"/>
      <c r="D4843" s="588"/>
      <c r="E4843" s="588"/>
      <c r="F4843" s="588"/>
      <c r="G4843" s="588"/>
      <c r="H4843" s="72">
        <f>SUM(H4844:H4851)</f>
        <v>2763816</v>
      </c>
      <c r="I4843" s="72"/>
    </row>
    <row r="4844" spans="1:9" s="8" customFormat="1" ht="30" x14ac:dyDescent="0.25">
      <c r="A4844" s="602"/>
      <c r="B4844" s="6">
        <v>4251</v>
      </c>
      <c r="C4844" s="124">
        <v>71351540</v>
      </c>
      <c r="D4844" s="129" t="s">
        <v>168</v>
      </c>
      <c r="E4844" s="6" t="s">
        <v>3137</v>
      </c>
      <c r="F4844" s="6" t="s">
        <v>121</v>
      </c>
      <c r="G4844" s="7">
        <v>200000</v>
      </c>
      <c r="H4844" s="7">
        <f t="shared" ref="H4844:H4851" si="41">G4844*I4844</f>
        <v>200000</v>
      </c>
      <c r="I4844" s="7">
        <v>1</v>
      </c>
    </row>
    <row r="4845" spans="1:9" s="8" customFormat="1" ht="45" x14ac:dyDescent="0.25">
      <c r="A4845" s="602"/>
      <c r="B4845" s="589">
        <v>5113</v>
      </c>
      <c r="C4845" s="124">
        <v>71351540</v>
      </c>
      <c r="D4845" s="129" t="s">
        <v>3148</v>
      </c>
      <c r="E4845" s="6" t="s">
        <v>126</v>
      </c>
      <c r="F4845" s="6" t="s">
        <v>121</v>
      </c>
      <c r="G4845" s="7">
        <v>511572</v>
      </c>
      <c r="H4845" s="7">
        <f t="shared" si="41"/>
        <v>511572</v>
      </c>
      <c r="I4845" s="7">
        <v>1</v>
      </c>
    </row>
    <row r="4846" spans="1:9" s="8" customFormat="1" ht="60" x14ac:dyDescent="0.25">
      <c r="A4846" s="602"/>
      <c r="B4846" s="589"/>
      <c r="C4846" s="124">
        <v>71351540</v>
      </c>
      <c r="D4846" s="129" t="s">
        <v>3149</v>
      </c>
      <c r="E4846" s="6" t="s">
        <v>3137</v>
      </c>
      <c r="F4846" s="6" t="s">
        <v>121</v>
      </c>
      <c r="G4846" s="7">
        <v>513409</v>
      </c>
      <c r="H4846" s="7">
        <f t="shared" si="41"/>
        <v>513409</v>
      </c>
      <c r="I4846" s="7">
        <v>1</v>
      </c>
    </row>
    <row r="4847" spans="1:9" s="8" customFormat="1" ht="30" x14ac:dyDescent="0.25">
      <c r="A4847" s="602"/>
      <c r="B4847" s="589"/>
      <c r="C4847" s="124">
        <v>71351540</v>
      </c>
      <c r="D4847" s="129" t="s">
        <v>3150</v>
      </c>
      <c r="E4847" s="6" t="s">
        <v>126</v>
      </c>
      <c r="F4847" s="6" t="s">
        <v>121</v>
      </c>
      <c r="G4847" s="7">
        <v>628728</v>
      </c>
      <c r="H4847" s="7">
        <f t="shared" si="41"/>
        <v>628728</v>
      </c>
      <c r="I4847" s="7">
        <v>1</v>
      </c>
    </row>
    <row r="4848" spans="1:9" s="8" customFormat="1" ht="45" x14ac:dyDescent="0.25">
      <c r="A4848" s="602"/>
      <c r="B4848" s="589"/>
      <c r="C4848" s="124">
        <v>98111140</v>
      </c>
      <c r="D4848" s="129" t="s">
        <v>3151</v>
      </c>
      <c r="E4848" s="6" t="s">
        <v>120</v>
      </c>
      <c r="F4848" s="6" t="s">
        <v>121</v>
      </c>
      <c r="G4848" s="7">
        <v>153468</v>
      </c>
      <c r="H4848" s="7">
        <f t="shared" si="41"/>
        <v>153468</v>
      </c>
      <c r="I4848" s="7">
        <v>1</v>
      </c>
    </row>
    <row r="4849" spans="1:9" ht="60" x14ac:dyDescent="0.25">
      <c r="A4849" s="602"/>
      <c r="B4849" s="589"/>
      <c r="C4849" s="119" t="s">
        <v>3152</v>
      </c>
      <c r="D4849" s="120" t="s">
        <v>3153</v>
      </c>
      <c r="E4849" s="10" t="s">
        <v>120</v>
      </c>
      <c r="F4849" s="10" t="s">
        <v>121</v>
      </c>
      <c r="G4849" s="3">
        <v>154023</v>
      </c>
      <c r="H4849" s="3">
        <f t="shared" si="41"/>
        <v>154023</v>
      </c>
      <c r="I4849" s="3">
        <v>1</v>
      </c>
    </row>
    <row r="4850" spans="1:9" s="8" customFormat="1" ht="30" x14ac:dyDescent="0.25">
      <c r="A4850" s="602"/>
      <c r="B4850" s="589"/>
      <c r="C4850" s="124">
        <v>98111140</v>
      </c>
      <c r="D4850" s="129" t="s">
        <v>3154</v>
      </c>
      <c r="E4850" s="6" t="s">
        <v>120</v>
      </c>
      <c r="F4850" s="6" t="s">
        <v>121</v>
      </c>
      <c r="G4850" s="7">
        <v>188616</v>
      </c>
      <c r="H4850" s="7">
        <f t="shared" si="41"/>
        <v>188616</v>
      </c>
      <c r="I4850" s="7">
        <v>1</v>
      </c>
    </row>
    <row r="4851" spans="1:9" s="8" customFormat="1" ht="30" x14ac:dyDescent="0.25">
      <c r="A4851" s="602"/>
      <c r="B4851" s="6">
        <v>5129</v>
      </c>
      <c r="C4851" s="124">
        <v>71351540</v>
      </c>
      <c r="D4851" s="129" t="s">
        <v>168</v>
      </c>
      <c r="E4851" s="6" t="s">
        <v>3137</v>
      </c>
      <c r="F4851" s="6" t="s">
        <v>121</v>
      </c>
      <c r="G4851" s="7">
        <v>414000</v>
      </c>
      <c r="H4851" s="7">
        <f t="shared" si="41"/>
        <v>414000</v>
      </c>
      <c r="I4851" s="7">
        <v>1</v>
      </c>
    </row>
    <row r="4852" spans="1:9" x14ac:dyDescent="0.25">
      <c r="A4852" s="602"/>
      <c r="B4852" s="587" t="s">
        <v>258</v>
      </c>
      <c r="C4852" s="587"/>
      <c r="D4852" s="587"/>
      <c r="E4852" s="587"/>
      <c r="F4852" s="587"/>
      <c r="G4852" s="587"/>
      <c r="H4852" s="2">
        <f>SUM(H4853+H4855)</f>
        <v>44000000</v>
      </c>
      <c r="I4852" s="2"/>
    </row>
    <row r="4853" spans="1:9" x14ac:dyDescent="0.25">
      <c r="A4853" s="602"/>
      <c r="B4853" s="588" t="s">
        <v>154</v>
      </c>
      <c r="C4853" s="588"/>
      <c r="D4853" s="588"/>
      <c r="E4853" s="588"/>
      <c r="F4853" s="588"/>
      <c r="G4853" s="588"/>
      <c r="H4853" s="72">
        <f>SUM(H4854:H4854)</f>
        <v>43137250</v>
      </c>
      <c r="I4853" s="72"/>
    </row>
    <row r="4854" spans="1:9" ht="30" x14ac:dyDescent="0.25">
      <c r="A4854" s="602"/>
      <c r="B4854" s="10">
        <v>4251</v>
      </c>
      <c r="C4854" s="119" t="s">
        <v>3155</v>
      </c>
      <c r="D4854" s="120" t="s">
        <v>260</v>
      </c>
      <c r="E4854" s="10" t="s">
        <v>149</v>
      </c>
      <c r="F4854" s="10" t="s">
        <v>121</v>
      </c>
      <c r="G4854" s="3">
        <v>43137250</v>
      </c>
      <c r="H4854" s="3">
        <f>G4854*I4854</f>
        <v>43137250</v>
      </c>
      <c r="I4854" s="3">
        <v>1</v>
      </c>
    </row>
    <row r="4855" spans="1:9" x14ac:dyDescent="0.25">
      <c r="A4855" s="602"/>
      <c r="B4855" s="588" t="s">
        <v>118</v>
      </c>
      <c r="C4855" s="588"/>
      <c r="D4855" s="588"/>
      <c r="E4855" s="588"/>
      <c r="F4855" s="588"/>
      <c r="G4855" s="588"/>
      <c r="H4855" s="72">
        <f>SUM(H4856:H4856)</f>
        <v>862750</v>
      </c>
      <c r="I4855" s="72"/>
    </row>
    <row r="4856" spans="1:9" s="8" customFormat="1" ht="30" x14ac:dyDescent="0.25">
      <c r="A4856" s="602"/>
      <c r="B4856" s="6">
        <v>4251</v>
      </c>
      <c r="C4856" s="124">
        <v>71351540</v>
      </c>
      <c r="D4856" s="129" t="s">
        <v>168</v>
      </c>
      <c r="E4856" s="6" t="s">
        <v>172</v>
      </c>
      <c r="F4856" s="6" t="s">
        <v>121</v>
      </c>
      <c r="G4856" s="7">
        <v>862750</v>
      </c>
      <c r="H4856" s="7">
        <f>G4856*I4856</f>
        <v>862750</v>
      </c>
      <c r="I4856" s="7">
        <v>1</v>
      </c>
    </row>
    <row r="4857" spans="1:9" x14ac:dyDescent="0.25">
      <c r="A4857" s="602"/>
      <c r="B4857" s="587" t="s">
        <v>267</v>
      </c>
      <c r="C4857" s="587"/>
      <c r="D4857" s="587"/>
      <c r="E4857" s="587"/>
      <c r="F4857" s="587"/>
      <c r="G4857" s="587"/>
      <c r="H4857" s="2">
        <f>SUM(H4858)</f>
        <v>6000000</v>
      </c>
      <c r="I4857" s="2"/>
    </row>
    <row r="4858" spans="1:9" x14ac:dyDescent="0.25">
      <c r="A4858" s="602"/>
      <c r="B4858" s="588" t="s">
        <v>118</v>
      </c>
      <c r="C4858" s="588"/>
      <c r="D4858" s="588"/>
      <c r="E4858" s="588"/>
      <c r="F4858" s="588"/>
      <c r="G4858" s="588"/>
      <c r="H4858" s="72">
        <f>SUM(H4859:H4868)</f>
        <v>6000000</v>
      </c>
      <c r="I4858" s="72"/>
    </row>
    <row r="4859" spans="1:9" ht="60" x14ac:dyDescent="0.25">
      <c r="A4859" s="602"/>
      <c r="B4859" s="589">
        <v>4239</v>
      </c>
      <c r="C4859" s="119" t="s">
        <v>3156</v>
      </c>
      <c r="D4859" s="120" t="s">
        <v>3157</v>
      </c>
      <c r="E4859" s="10" t="s">
        <v>14</v>
      </c>
      <c r="F4859" s="10" t="s">
        <v>121</v>
      </c>
      <c r="G4859" s="3">
        <v>1200000</v>
      </c>
      <c r="H4859" s="3">
        <f t="shared" ref="H4859:H4868" si="42">G4859*I4859</f>
        <v>1200000</v>
      </c>
      <c r="I4859" s="3">
        <v>1</v>
      </c>
    </row>
    <row r="4860" spans="1:9" ht="60" x14ac:dyDescent="0.25">
      <c r="A4860" s="602"/>
      <c r="B4860" s="589"/>
      <c r="C4860" s="119" t="s">
        <v>3158</v>
      </c>
      <c r="D4860" s="120" t="s">
        <v>3159</v>
      </c>
      <c r="E4860" s="10" t="s">
        <v>14</v>
      </c>
      <c r="F4860" s="10" t="s">
        <v>121</v>
      </c>
      <c r="G4860" s="3">
        <v>400000</v>
      </c>
      <c r="H4860" s="3">
        <f t="shared" si="42"/>
        <v>400000</v>
      </c>
      <c r="I4860" s="3">
        <v>1</v>
      </c>
    </row>
    <row r="4861" spans="1:9" ht="75" x14ac:dyDescent="0.25">
      <c r="A4861" s="602"/>
      <c r="B4861" s="589"/>
      <c r="C4861" s="119" t="s">
        <v>3160</v>
      </c>
      <c r="D4861" s="120" t="s">
        <v>3161</v>
      </c>
      <c r="E4861" s="10" t="s">
        <v>14</v>
      </c>
      <c r="F4861" s="10" t="s">
        <v>121</v>
      </c>
      <c r="G4861" s="3">
        <v>500000</v>
      </c>
      <c r="H4861" s="3">
        <f t="shared" si="42"/>
        <v>500000</v>
      </c>
      <c r="I4861" s="3">
        <v>1</v>
      </c>
    </row>
    <row r="4862" spans="1:9" ht="75" x14ac:dyDescent="0.25">
      <c r="A4862" s="602"/>
      <c r="B4862" s="589"/>
      <c r="C4862" s="119" t="s">
        <v>3162</v>
      </c>
      <c r="D4862" s="120" t="s">
        <v>3163</v>
      </c>
      <c r="E4862" s="10" t="s">
        <v>14</v>
      </c>
      <c r="F4862" s="10" t="s">
        <v>121</v>
      </c>
      <c r="G4862" s="3">
        <v>300000</v>
      </c>
      <c r="H4862" s="3">
        <f t="shared" si="42"/>
        <v>300000</v>
      </c>
      <c r="I4862" s="3">
        <v>1</v>
      </c>
    </row>
    <row r="4863" spans="1:9" ht="60" x14ac:dyDescent="0.25">
      <c r="A4863" s="602"/>
      <c r="B4863" s="589"/>
      <c r="C4863" s="119" t="s">
        <v>3164</v>
      </c>
      <c r="D4863" s="120" t="s">
        <v>3165</v>
      </c>
      <c r="E4863" s="10" t="s">
        <v>14</v>
      </c>
      <c r="F4863" s="10" t="s">
        <v>121</v>
      </c>
      <c r="G4863" s="3">
        <v>400000</v>
      </c>
      <c r="H4863" s="3">
        <f t="shared" si="42"/>
        <v>400000</v>
      </c>
      <c r="I4863" s="3">
        <v>1</v>
      </c>
    </row>
    <row r="4864" spans="1:9" ht="75" x14ac:dyDescent="0.25">
      <c r="A4864" s="602"/>
      <c r="B4864" s="589"/>
      <c r="C4864" s="119" t="s">
        <v>3166</v>
      </c>
      <c r="D4864" s="120" t="s">
        <v>3167</v>
      </c>
      <c r="E4864" s="10" t="s">
        <v>14</v>
      </c>
      <c r="F4864" s="10" t="s">
        <v>121</v>
      </c>
      <c r="G4864" s="3">
        <v>400000</v>
      </c>
      <c r="H4864" s="3">
        <f t="shared" si="42"/>
        <v>400000</v>
      </c>
      <c r="I4864" s="3">
        <v>1</v>
      </c>
    </row>
    <row r="4865" spans="1:9" ht="60" x14ac:dyDescent="0.25">
      <c r="A4865" s="602"/>
      <c r="B4865" s="589"/>
      <c r="C4865" s="119" t="s">
        <v>3168</v>
      </c>
      <c r="D4865" s="120" t="s">
        <v>3169</v>
      </c>
      <c r="E4865" s="10" t="s">
        <v>14</v>
      </c>
      <c r="F4865" s="10" t="s">
        <v>121</v>
      </c>
      <c r="G4865" s="3">
        <v>1200000</v>
      </c>
      <c r="H4865" s="3">
        <f t="shared" si="42"/>
        <v>1200000</v>
      </c>
      <c r="I4865" s="3">
        <v>1</v>
      </c>
    </row>
    <row r="4866" spans="1:9" ht="60" x14ac:dyDescent="0.25">
      <c r="A4866" s="602"/>
      <c r="B4866" s="589"/>
      <c r="C4866" s="119" t="s">
        <v>3170</v>
      </c>
      <c r="D4866" s="120" t="s">
        <v>3171</v>
      </c>
      <c r="E4866" s="10" t="s">
        <v>14</v>
      </c>
      <c r="F4866" s="10" t="s">
        <v>121</v>
      </c>
      <c r="G4866" s="3">
        <v>500000</v>
      </c>
      <c r="H4866" s="3">
        <f t="shared" si="42"/>
        <v>500000</v>
      </c>
      <c r="I4866" s="3">
        <v>1</v>
      </c>
    </row>
    <row r="4867" spans="1:9" ht="75" x14ac:dyDescent="0.25">
      <c r="A4867" s="602"/>
      <c r="B4867" s="589"/>
      <c r="C4867" s="119" t="s">
        <v>3172</v>
      </c>
      <c r="D4867" s="120" t="s">
        <v>3173</v>
      </c>
      <c r="E4867" s="10" t="s">
        <v>14</v>
      </c>
      <c r="F4867" s="10" t="s">
        <v>121</v>
      </c>
      <c r="G4867" s="3">
        <v>300000</v>
      </c>
      <c r="H4867" s="3">
        <f t="shared" si="42"/>
        <v>300000</v>
      </c>
      <c r="I4867" s="3">
        <v>1</v>
      </c>
    </row>
    <row r="4868" spans="1:9" s="8" customFormat="1" ht="60" x14ac:dyDescent="0.25">
      <c r="A4868" s="602"/>
      <c r="B4868" s="589"/>
      <c r="C4868" s="124">
        <v>92621110</v>
      </c>
      <c r="D4868" s="129" t="s">
        <v>3174</v>
      </c>
      <c r="E4868" s="6" t="s">
        <v>14</v>
      </c>
      <c r="F4868" s="6" t="s">
        <v>121</v>
      </c>
      <c r="G4868" s="7">
        <v>800000</v>
      </c>
      <c r="H4868" s="7">
        <f t="shared" si="42"/>
        <v>800000</v>
      </c>
      <c r="I4868" s="7">
        <v>1</v>
      </c>
    </row>
    <row r="4869" spans="1:9" x14ac:dyDescent="0.25">
      <c r="A4869" s="602"/>
      <c r="B4869" s="587" t="s">
        <v>274</v>
      </c>
      <c r="C4869" s="587"/>
      <c r="D4869" s="587"/>
      <c r="E4869" s="587"/>
      <c r="F4869" s="587"/>
      <c r="G4869" s="587"/>
      <c r="H4869" s="2">
        <f>SUM(H4870+H4872)</f>
        <v>17650000</v>
      </c>
      <c r="I4869" s="2"/>
    </row>
    <row r="4870" spans="1:9" x14ac:dyDescent="0.25">
      <c r="A4870" s="602"/>
      <c r="B4870" s="588" t="s">
        <v>11</v>
      </c>
      <c r="C4870" s="588"/>
      <c r="D4870" s="588"/>
      <c r="E4870" s="588"/>
      <c r="F4870" s="588"/>
      <c r="G4870" s="588"/>
      <c r="H4870" s="72">
        <f>SUM(H4871:H4871)</f>
        <v>2500000</v>
      </c>
      <c r="I4870" s="72"/>
    </row>
    <row r="4871" spans="1:9" s="8" customFormat="1" x14ac:dyDescent="0.25">
      <c r="A4871" s="602"/>
      <c r="B4871" s="6">
        <v>4267</v>
      </c>
      <c r="C4871" s="124">
        <v>15897200</v>
      </c>
      <c r="D4871" s="129" t="s">
        <v>276</v>
      </c>
      <c r="E4871" s="6" t="s">
        <v>126</v>
      </c>
      <c r="F4871" s="6" t="s">
        <v>121</v>
      </c>
      <c r="G4871" s="7">
        <v>2500000</v>
      </c>
      <c r="H4871" s="7">
        <f>G4871*I4871</f>
        <v>2500000</v>
      </c>
      <c r="I4871" s="7">
        <v>1</v>
      </c>
    </row>
    <row r="4872" spans="1:9" x14ac:dyDescent="0.25">
      <c r="A4872" s="602"/>
      <c r="B4872" s="588" t="s">
        <v>118</v>
      </c>
      <c r="C4872" s="588"/>
      <c r="D4872" s="588"/>
      <c r="E4872" s="588"/>
      <c r="F4872" s="588"/>
      <c r="G4872" s="588"/>
      <c r="H4872" s="72">
        <f>SUM(H4873:H4899)</f>
        <v>15150000</v>
      </c>
      <c r="I4872" s="72"/>
    </row>
    <row r="4873" spans="1:9" ht="45" x14ac:dyDescent="0.25">
      <c r="A4873" s="602"/>
      <c r="B4873" s="589">
        <v>4239</v>
      </c>
      <c r="C4873" s="119" t="s">
        <v>3175</v>
      </c>
      <c r="D4873" s="120" t="s">
        <v>3176</v>
      </c>
      <c r="E4873" s="10" t="s">
        <v>14</v>
      </c>
      <c r="F4873" s="10" t="s">
        <v>121</v>
      </c>
      <c r="G4873" s="3">
        <v>900000</v>
      </c>
      <c r="H4873" s="3">
        <f t="shared" ref="H4873:H4899" si="43">G4873*I4873</f>
        <v>900000</v>
      </c>
      <c r="I4873" s="3">
        <v>1</v>
      </c>
    </row>
    <row r="4874" spans="1:9" ht="45" x14ac:dyDescent="0.25">
      <c r="A4874" s="602"/>
      <c r="B4874" s="589"/>
      <c r="C4874" s="119" t="s">
        <v>3177</v>
      </c>
      <c r="D4874" s="120" t="s">
        <v>613</v>
      </c>
      <c r="E4874" s="10" t="s">
        <v>14</v>
      </c>
      <c r="F4874" s="10" t="s">
        <v>121</v>
      </c>
      <c r="G4874" s="3">
        <v>400000</v>
      </c>
      <c r="H4874" s="3">
        <f t="shared" si="43"/>
        <v>400000</v>
      </c>
      <c r="I4874" s="3">
        <v>1</v>
      </c>
    </row>
    <row r="4875" spans="1:9" ht="45" x14ac:dyDescent="0.25">
      <c r="A4875" s="602"/>
      <c r="B4875" s="589"/>
      <c r="C4875" s="119" t="s">
        <v>3178</v>
      </c>
      <c r="D4875" s="120" t="s">
        <v>1621</v>
      </c>
      <c r="E4875" s="10" t="s">
        <v>14</v>
      </c>
      <c r="F4875" s="10" t="s">
        <v>121</v>
      </c>
      <c r="G4875" s="3">
        <v>800000</v>
      </c>
      <c r="H4875" s="3">
        <f t="shared" si="43"/>
        <v>800000</v>
      </c>
      <c r="I4875" s="3">
        <v>1</v>
      </c>
    </row>
    <row r="4876" spans="1:9" ht="45" x14ac:dyDescent="0.25">
      <c r="A4876" s="602"/>
      <c r="B4876" s="589"/>
      <c r="C4876" s="119" t="s">
        <v>3179</v>
      </c>
      <c r="D4876" s="120" t="s">
        <v>3180</v>
      </c>
      <c r="E4876" s="10" t="s">
        <v>14</v>
      </c>
      <c r="F4876" s="10" t="s">
        <v>121</v>
      </c>
      <c r="G4876" s="3">
        <v>350000</v>
      </c>
      <c r="H4876" s="3">
        <f t="shared" si="43"/>
        <v>350000</v>
      </c>
      <c r="I4876" s="3">
        <v>1</v>
      </c>
    </row>
    <row r="4877" spans="1:9" ht="45" x14ac:dyDescent="0.25">
      <c r="A4877" s="602"/>
      <c r="B4877" s="589"/>
      <c r="C4877" s="119" t="s">
        <v>3181</v>
      </c>
      <c r="D4877" s="120" t="s">
        <v>3182</v>
      </c>
      <c r="E4877" s="10" t="s">
        <v>14</v>
      </c>
      <c r="F4877" s="10" t="s">
        <v>121</v>
      </c>
      <c r="G4877" s="3">
        <v>400000</v>
      </c>
      <c r="H4877" s="3">
        <f t="shared" si="43"/>
        <v>400000</v>
      </c>
      <c r="I4877" s="3">
        <v>1</v>
      </c>
    </row>
    <row r="4878" spans="1:9" ht="45" x14ac:dyDescent="0.25">
      <c r="A4878" s="602"/>
      <c r="B4878" s="589"/>
      <c r="C4878" s="119" t="s">
        <v>3183</v>
      </c>
      <c r="D4878" s="120" t="s">
        <v>3184</v>
      </c>
      <c r="E4878" s="10" t="s">
        <v>14</v>
      </c>
      <c r="F4878" s="10" t="s">
        <v>121</v>
      </c>
      <c r="G4878" s="3">
        <v>150000</v>
      </c>
      <c r="H4878" s="3">
        <f t="shared" si="43"/>
        <v>150000</v>
      </c>
      <c r="I4878" s="3">
        <v>1</v>
      </c>
    </row>
    <row r="4879" spans="1:9" ht="45" x14ac:dyDescent="0.25">
      <c r="A4879" s="602"/>
      <c r="B4879" s="589"/>
      <c r="C4879" s="119" t="s">
        <v>3185</v>
      </c>
      <c r="D4879" s="120" t="s">
        <v>915</v>
      </c>
      <c r="E4879" s="10" t="s">
        <v>14</v>
      </c>
      <c r="F4879" s="10" t="s">
        <v>121</v>
      </c>
      <c r="G4879" s="3">
        <v>300000</v>
      </c>
      <c r="H4879" s="3">
        <f t="shared" si="43"/>
        <v>300000</v>
      </c>
      <c r="I4879" s="3">
        <v>1</v>
      </c>
    </row>
    <row r="4880" spans="1:9" ht="60" x14ac:dyDescent="0.25">
      <c r="A4880" s="602"/>
      <c r="B4880" s="589"/>
      <c r="C4880" s="119" t="s">
        <v>3186</v>
      </c>
      <c r="D4880" s="120" t="s">
        <v>3187</v>
      </c>
      <c r="E4880" s="10" t="s">
        <v>14</v>
      </c>
      <c r="F4880" s="10" t="s">
        <v>121</v>
      </c>
      <c r="G4880" s="3">
        <v>500000</v>
      </c>
      <c r="H4880" s="3">
        <f t="shared" si="43"/>
        <v>500000</v>
      </c>
      <c r="I4880" s="3">
        <v>1</v>
      </c>
    </row>
    <row r="4881" spans="1:9" ht="45" x14ac:dyDescent="0.25">
      <c r="A4881" s="602"/>
      <c r="B4881" s="589"/>
      <c r="C4881" s="119" t="s">
        <v>3188</v>
      </c>
      <c r="D4881" s="120" t="s">
        <v>3189</v>
      </c>
      <c r="E4881" s="10" t="s">
        <v>14</v>
      </c>
      <c r="F4881" s="10" t="s">
        <v>121</v>
      </c>
      <c r="G4881" s="3">
        <v>250000</v>
      </c>
      <c r="H4881" s="3">
        <f t="shared" si="43"/>
        <v>250000</v>
      </c>
      <c r="I4881" s="3">
        <v>1</v>
      </c>
    </row>
    <row r="4882" spans="1:9" ht="60" x14ac:dyDescent="0.25">
      <c r="A4882" s="602"/>
      <c r="B4882" s="589"/>
      <c r="C4882" s="119" t="s">
        <v>3190</v>
      </c>
      <c r="D4882" s="120" t="s">
        <v>3191</v>
      </c>
      <c r="E4882" s="10" t="s">
        <v>14</v>
      </c>
      <c r="F4882" s="10" t="s">
        <v>121</v>
      </c>
      <c r="G4882" s="3">
        <v>750000</v>
      </c>
      <c r="H4882" s="3">
        <f t="shared" si="43"/>
        <v>750000</v>
      </c>
      <c r="I4882" s="3">
        <v>1</v>
      </c>
    </row>
    <row r="4883" spans="1:9" ht="45" x14ac:dyDescent="0.25">
      <c r="A4883" s="602"/>
      <c r="B4883" s="589"/>
      <c r="C4883" s="119" t="s">
        <v>3192</v>
      </c>
      <c r="D4883" s="120" t="s">
        <v>3193</v>
      </c>
      <c r="E4883" s="10" t="s">
        <v>14</v>
      </c>
      <c r="F4883" s="10" t="s">
        <v>121</v>
      </c>
      <c r="G4883" s="3">
        <v>250000</v>
      </c>
      <c r="H4883" s="3">
        <f t="shared" si="43"/>
        <v>250000</v>
      </c>
      <c r="I4883" s="3">
        <v>1</v>
      </c>
    </row>
    <row r="4884" spans="1:9" ht="45" x14ac:dyDescent="0.25">
      <c r="A4884" s="602"/>
      <c r="B4884" s="589"/>
      <c r="C4884" s="119" t="s">
        <v>3194</v>
      </c>
      <c r="D4884" s="120" t="s">
        <v>3195</v>
      </c>
      <c r="E4884" s="10" t="s">
        <v>14</v>
      </c>
      <c r="F4884" s="10" t="s">
        <v>121</v>
      </c>
      <c r="G4884" s="3">
        <v>900000</v>
      </c>
      <c r="H4884" s="3">
        <f t="shared" si="43"/>
        <v>900000</v>
      </c>
      <c r="I4884" s="3">
        <v>1</v>
      </c>
    </row>
    <row r="4885" spans="1:9" ht="45" x14ac:dyDescent="0.25">
      <c r="A4885" s="602"/>
      <c r="B4885" s="589"/>
      <c r="C4885" s="119" t="s">
        <v>3196</v>
      </c>
      <c r="D4885" s="120" t="s">
        <v>629</v>
      </c>
      <c r="E4885" s="10" t="s">
        <v>14</v>
      </c>
      <c r="F4885" s="10" t="s">
        <v>121</v>
      </c>
      <c r="G4885" s="3">
        <v>350000</v>
      </c>
      <c r="H4885" s="3">
        <f t="shared" si="43"/>
        <v>350000</v>
      </c>
      <c r="I4885" s="3">
        <v>1</v>
      </c>
    </row>
    <row r="4886" spans="1:9" ht="60" x14ac:dyDescent="0.25">
      <c r="A4886" s="602"/>
      <c r="B4886" s="589"/>
      <c r="C4886" s="119" t="s">
        <v>3197</v>
      </c>
      <c r="D4886" s="120" t="s">
        <v>3198</v>
      </c>
      <c r="E4886" s="10" t="s">
        <v>14</v>
      </c>
      <c r="F4886" s="10" t="s">
        <v>121</v>
      </c>
      <c r="G4886" s="3">
        <v>350000</v>
      </c>
      <c r="H4886" s="3">
        <f t="shared" si="43"/>
        <v>350000</v>
      </c>
      <c r="I4886" s="3">
        <v>1</v>
      </c>
    </row>
    <row r="4887" spans="1:9" ht="45" x14ac:dyDescent="0.25">
      <c r="A4887" s="602"/>
      <c r="B4887" s="589"/>
      <c r="C4887" s="119" t="s">
        <v>3199</v>
      </c>
      <c r="D4887" s="120" t="s">
        <v>3200</v>
      </c>
      <c r="E4887" s="10" t="s">
        <v>14</v>
      </c>
      <c r="F4887" s="10" t="s">
        <v>121</v>
      </c>
      <c r="G4887" s="3">
        <v>250000</v>
      </c>
      <c r="H4887" s="3">
        <f t="shared" si="43"/>
        <v>250000</v>
      </c>
      <c r="I4887" s="3">
        <v>1</v>
      </c>
    </row>
    <row r="4888" spans="1:9" s="8" customFormat="1" ht="45" x14ac:dyDescent="0.25">
      <c r="A4888" s="602"/>
      <c r="B4888" s="589"/>
      <c r="C4888" s="124">
        <v>79951110</v>
      </c>
      <c r="D4888" s="129" t="s">
        <v>3201</v>
      </c>
      <c r="E4888" s="6" t="s">
        <v>14</v>
      </c>
      <c r="F4888" s="6" t="s">
        <v>121</v>
      </c>
      <c r="G4888" s="7">
        <v>200000</v>
      </c>
      <c r="H4888" s="7">
        <f t="shared" si="43"/>
        <v>200000</v>
      </c>
      <c r="I4888" s="7">
        <v>1</v>
      </c>
    </row>
    <row r="4889" spans="1:9" ht="60" x14ac:dyDescent="0.25">
      <c r="A4889" s="602"/>
      <c r="B4889" s="589"/>
      <c r="C4889" s="119" t="s">
        <v>3202</v>
      </c>
      <c r="D4889" s="120" t="s">
        <v>3203</v>
      </c>
      <c r="E4889" s="10" t="s">
        <v>14</v>
      </c>
      <c r="F4889" s="10" t="s">
        <v>121</v>
      </c>
      <c r="G4889" s="3">
        <v>300000</v>
      </c>
      <c r="H4889" s="3">
        <f t="shared" si="43"/>
        <v>300000</v>
      </c>
      <c r="I4889" s="3">
        <v>1</v>
      </c>
    </row>
    <row r="4890" spans="1:9" ht="45" x14ac:dyDescent="0.25">
      <c r="A4890" s="602"/>
      <c r="B4890" s="589"/>
      <c r="C4890" s="119" t="s">
        <v>3204</v>
      </c>
      <c r="D4890" s="120" t="s">
        <v>3205</v>
      </c>
      <c r="E4890" s="10" t="s">
        <v>14</v>
      </c>
      <c r="F4890" s="10" t="s">
        <v>121</v>
      </c>
      <c r="G4890" s="3">
        <v>500000</v>
      </c>
      <c r="H4890" s="3">
        <f t="shared" si="43"/>
        <v>500000</v>
      </c>
      <c r="I4890" s="3">
        <v>1</v>
      </c>
    </row>
    <row r="4891" spans="1:9" ht="60" x14ac:dyDescent="0.25">
      <c r="A4891" s="602"/>
      <c r="B4891" s="589"/>
      <c r="C4891" s="119" t="s">
        <v>3206</v>
      </c>
      <c r="D4891" s="120" t="s">
        <v>3207</v>
      </c>
      <c r="E4891" s="10" t="s">
        <v>14</v>
      </c>
      <c r="F4891" s="10" t="s">
        <v>121</v>
      </c>
      <c r="G4891" s="3">
        <v>600000</v>
      </c>
      <c r="H4891" s="3">
        <f t="shared" si="43"/>
        <v>600000</v>
      </c>
      <c r="I4891" s="3">
        <v>1</v>
      </c>
    </row>
    <row r="4892" spans="1:9" ht="60" x14ac:dyDescent="0.25">
      <c r="A4892" s="602"/>
      <c r="B4892" s="589"/>
      <c r="C4892" s="119" t="s">
        <v>3208</v>
      </c>
      <c r="D4892" s="120" t="s">
        <v>3209</v>
      </c>
      <c r="E4892" s="10" t="s">
        <v>14</v>
      </c>
      <c r="F4892" s="10" t="s">
        <v>121</v>
      </c>
      <c r="G4892" s="3">
        <v>350000</v>
      </c>
      <c r="H4892" s="3">
        <f t="shared" si="43"/>
        <v>350000</v>
      </c>
      <c r="I4892" s="3">
        <v>1</v>
      </c>
    </row>
    <row r="4893" spans="1:9" ht="45" x14ac:dyDescent="0.25">
      <c r="A4893" s="602"/>
      <c r="B4893" s="589"/>
      <c r="C4893" s="119" t="s">
        <v>3210</v>
      </c>
      <c r="D4893" s="120" t="s">
        <v>3211</v>
      </c>
      <c r="E4893" s="10" t="s">
        <v>14</v>
      </c>
      <c r="F4893" s="10" t="s">
        <v>121</v>
      </c>
      <c r="G4893" s="3">
        <v>300000</v>
      </c>
      <c r="H4893" s="3">
        <f t="shared" si="43"/>
        <v>300000</v>
      </c>
      <c r="I4893" s="3">
        <v>1</v>
      </c>
    </row>
    <row r="4894" spans="1:9" s="8" customFormat="1" ht="45" x14ac:dyDescent="0.25">
      <c r="A4894" s="602"/>
      <c r="B4894" s="589"/>
      <c r="C4894" s="124">
        <v>79951110</v>
      </c>
      <c r="D4894" s="129" t="s">
        <v>3212</v>
      </c>
      <c r="E4894" s="6" t="s">
        <v>14</v>
      </c>
      <c r="F4894" s="6" t="s">
        <v>121</v>
      </c>
      <c r="G4894" s="7">
        <v>2500000</v>
      </c>
      <c r="H4894" s="7">
        <f t="shared" si="43"/>
        <v>2500000</v>
      </c>
      <c r="I4894" s="7">
        <v>1</v>
      </c>
    </row>
    <row r="4895" spans="1:9" s="8" customFormat="1" ht="45" x14ac:dyDescent="0.25">
      <c r="A4895" s="602"/>
      <c r="B4895" s="589"/>
      <c r="C4895" s="124">
        <v>79951110</v>
      </c>
      <c r="D4895" s="129" t="s">
        <v>632</v>
      </c>
      <c r="E4895" s="6" t="s">
        <v>14</v>
      </c>
      <c r="F4895" s="6" t="s">
        <v>121</v>
      </c>
      <c r="G4895" s="7">
        <v>2500000</v>
      </c>
      <c r="H4895" s="7">
        <f t="shared" si="43"/>
        <v>2500000</v>
      </c>
      <c r="I4895" s="7">
        <v>1</v>
      </c>
    </row>
    <row r="4896" spans="1:9" ht="45" x14ac:dyDescent="0.25">
      <c r="A4896" s="602"/>
      <c r="B4896" s="589"/>
      <c r="C4896" s="119" t="s">
        <v>3213</v>
      </c>
      <c r="D4896" s="120" t="s">
        <v>3214</v>
      </c>
      <c r="E4896" s="10" t="s">
        <v>14</v>
      </c>
      <c r="F4896" s="10" t="s">
        <v>121</v>
      </c>
      <c r="G4896" s="3">
        <v>200000</v>
      </c>
      <c r="H4896" s="3">
        <f t="shared" si="43"/>
        <v>200000</v>
      </c>
      <c r="I4896" s="3">
        <v>1</v>
      </c>
    </row>
    <row r="4897" spans="1:9" ht="45" x14ac:dyDescent="0.25">
      <c r="A4897" s="602"/>
      <c r="B4897" s="589"/>
      <c r="C4897" s="119" t="s">
        <v>3215</v>
      </c>
      <c r="D4897" s="120" t="s">
        <v>3216</v>
      </c>
      <c r="E4897" s="10" t="s">
        <v>14</v>
      </c>
      <c r="F4897" s="10" t="s">
        <v>121</v>
      </c>
      <c r="G4897" s="3">
        <v>200000</v>
      </c>
      <c r="H4897" s="3">
        <f t="shared" si="43"/>
        <v>200000</v>
      </c>
      <c r="I4897" s="3">
        <v>1</v>
      </c>
    </row>
    <row r="4898" spans="1:9" ht="60" x14ac:dyDescent="0.25">
      <c r="A4898" s="602"/>
      <c r="B4898" s="589"/>
      <c r="C4898" s="119" t="s">
        <v>3217</v>
      </c>
      <c r="D4898" s="120" t="s">
        <v>3218</v>
      </c>
      <c r="E4898" s="10" t="s">
        <v>14</v>
      </c>
      <c r="F4898" s="10" t="s">
        <v>121</v>
      </c>
      <c r="G4898" s="3">
        <v>350000</v>
      </c>
      <c r="H4898" s="3">
        <f t="shared" si="43"/>
        <v>350000</v>
      </c>
      <c r="I4898" s="3">
        <v>1</v>
      </c>
    </row>
    <row r="4899" spans="1:9" ht="45" x14ac:dyDescent="0.25">
      <c r="A4899" s="602"/>
      <c r="B4899" s="589"/>
      <c r="C4899" s="119" t="s">
        <v>3219</v>
      </c>
      <c r="D4899" s="120" t="s">
        <v>3220</v>
      </c>
      <c r="E4899" s="10" t="s">
        <v>14</v>
      </c>
      <c r="F4899" s="10" t="s">
        <v>121</v>
      </c>
      <c r="G4899" s="3">
        <v>250000</v>
      </c>
      <c r="H4899" s="3">
        <f t="shared" si="43"/>
        <v>250000</v>
      </c>
      <c r="I4899" s="3">
        <v>1</v>
      </c>
    </row>
    <row r="4900" spans="1:9" x14ac:dyDescent="0.25">
      <c r="A4900" s="602"/>
      <c r="B4900" s="587" t="s">
        <v>3221</v>
      </c>
      <c r="C4900" s="587"/>
      <c r="D4900" s="587"/>
      <c r="E4900" s="587"/>
      <c r="F4900" s="587"/>
      <c r="G4900" s="587"/>
      <c r="H4900" s="2">
        <f>SUM(H4901+H4903)</f>
        <v>10000000</v>
      </c>
      <c r="I4900" s="2"/>
    </row>
    <row r="4901" spans="1:9" x14ac:dyDescent="0.25">
      <c r="A4901" s="602"/>
      <c r="B4901" s="588" t="s">
        <v>154</v>
      </c>
      <c r="C4901" s="588"/>
      <c r="D4901" s="588"/>
      <c r="E4901" s="588"/>
      <c r="F4901" s="588"/>
      <c r="G4901" s="588"/>
      <c r="H4901" s="72">
        <f>SUM(H4902:H4902)</f>
        <v>9740000</v>
      </c>
      <c r="I4901" s="72"/>
    </row>
    <row r="4902" spans="1:9" s="8" customFormat="1" ht="30" x14ac:dyDescent="0.25">
      <c r="A4902" s="602"/>
      <c r="B4902" s="6">
        <v>5112</v>
      </c>
      <c r="C4902" s="124">
        <v>45611300</v>
      </c>
      <c r="D4902" s="129" t="s">
        <v>536</v>
      </c>
      <c r="E4902" s="6" t="s">
        <v>126</v>
      </c>
      <c r="F4902" s="6" t="s">
        <v>121</v>
      </c>
      <c r="G4902" s="7">
        <v>9740000</v>
      </c>
      <c r="H4902" s="7">
        <f>G4902*I4902</f>
        <v>9740000</v>
      </c>
      <c r="I4902" s="7">
        <v>1</v>
      </c>
    </row>
    <row r="4903" spans="1:9" x14ac:dyDescent="0.25">
      <c r="A4903" s="602"/>
      <c r="B4903" s="588" t="s">
        <v>118</v>
      </c>
      <c r="C4903" s="588"/>
      <c r="D4903" s="588"/>
      <c r="E4903" s="588"/>
      <c r="F4903" s="588"/>
      <c r="G4903" s="588"/>
      <c r="H4903" s="72">
        <f>SUM(H4904:H4905)</f>
        <v>260000</v>
      </c>
      <c r="I4903" s="72"/>
    </row>
    <row r="4904" spans="1:9" s="8" customFormat="1" ht="30" x14ac:dyDescent="0.25">
      <c r="A4904" s="602"/>
      <c r="B4904" s="670">
        <v>5112</v>
      </c>
      <c r="C4904" s="124">
        <v>71351540</v>
      </c>
      <c r="D4904" s="129" t="s">
        <v>168</v>
      </c>
      <c r="E4904" s="6" t="s">
        <v>126</v>
      </c>
      <c r="F4904" s="6" t="s">
        <v>121</v>
      </c>
      <c r="G4904" s="7">
        <v>200000</v>
      </c>
      <c r="H4904" s="7">
        <f>G4904*I4904</f>
        <v>200000</v>
      </c>
      <c r="I4904" s="7">
        <v>1</v>
      </c>
    </row>
    <row r="4905" spans="1:9" s="8" customFormat="1" ht="30" x14ac:dyDescent="0.25">
      <c r="A4905" s="602"/>
      <c r="B4905" s="670"/>
      <c r="C4905" s="124">
        <v>98111140</v>
      </c>
      <c r="D4905" s="129" t="s">
        <v>532</v>
      </c>
      <c r="E4905" s="6" t="s">
        <v>120</v>
      </c>
      <c r="F4905" s="6" t="s">
        <v>121</v>
      </c>
      <c r="G4905" s="7">
        <v>60000</v>
      </c>
      <c r="H4905" s="7">
        <f>G4905*I4905</f>
        <v>60000</v>
      </c>
      <c r="I4905" s="7">
        <v>1</v>
      </c>
    </row>
    <row r="4906" spans="1:9" x14ac:dyDescent="0.25">
      <c r="A4906" s="602"/>
      <c r="B4906" s="587" t="s">
        <v>296</v>
      </c>
      <c r="C4906" s="587"/>
      <c r="D4906" s="587"/>
      <c r="E4906" s="587"/>
      <c r="F4906" s="587"/>
      <c r="G4906" s="587"/>
      <c r="H4906" s="2">
        <f>SUM(H4907+H4913+H4915)</f>
        <v>17295000</v>
      </c>
      <c r="I4906" s="2"/>
    </row>
    <row r="4907" spans="1:9" x14ac:dyDescent="0.25">
      <c r="A4907" s="602"/>
      <c r="B4907" s="588" t="s">
        <v>11</v>
      </c>
      <c r="C4907" s="588"/>
      <c r="D4907" s="588"/>
      <c r="E4907" s="588"/>
      <c r="F4907" s="588"/>
      <c r="G4907" s="588"/>
      <c r="H4907" s="72">
        <f>SUM(H4908:H4912)</f>
        <v>5430000</v>
      </c>
      <c r="I4907" s="72"/>
    </row>
    <row r="4908" spans="1:9" s="8" customFormat="1" x14ac:dyDescent="0.25">
      <c r="A4908" s="602"/>
      <c r="B4908" s="670">
        <v>4861</v>
      </c>
      <c r="C4908" s="124">
        <v>32324900</v>
      </c>
      <c r="D4908" s="129" t="s">
        <v>3222</v>
      </c>
      <c r="E4908" s="6" t="s">
        <v>14</v>
      </c>
      <c r="F4908" s="6" t="s">
        <v>15</v>
      </c>
      <c r="G4908" s="7">
        <v>110000</v>
      </c>
      <c r="H4908" s="7">
        <f>G4908*I4908</f>
        <v>1210000</v>
      </c>
      <c r="I4908" s="7">
        <v>11</v>
      </c>
    </row>
    <row r="4909" spans="1:9" s="8" customFormat="1" x14ac:dyDescent="0.25">
      <c r="A4909" s="602"/>
      <c r="B4909" s="670"/>
      <c r="C4909" s="124">
        <v>39141240</v>
      </c>
      <c r="D4909" s="129" t="s">
        <v>3223</v>
      </c>
      <c r="E4909" s="6" t="s">
        <v>14</v>
      </c>
      <c r="F4909" s="6" t="s">
        <v>15</v>
      </c>
      <c r="G4909" s="7">
        <v>180000</v>
      </c>
      <c r="H4909" s="7">
        <f>G4909*I4909</f>
        <v>900000</v>
      </c>
      <c r="I4909" s="7">
        <v>5</v>
      </c>
    </row>
    <row r="4910" spans="1:9" s="8" customFormat="1" x14ac:dyDescent="0.25">
      <c r="A4910" s="602"/>
      <c r="B4910" s="670"/>
      <c r="C4910" s="124">
        <v>39711110</v>
      </c>
      <c r="D4910" s="129" t="s">
        <v>3097</v>
      </c>
      <c r="E4910" s="6" t="s">
        <v>14</v>
      </c>
      <c r="F4910" s="6" t="s">
        <v>15</v>
      </c>
      <c r="G4910" s="7">
        <v>150000</v>
      </c>
      <c r="H4910" s="7">
        <f>G4910*I4910</f>
        <v>1500000</v>
      </c>
      <c r="I4910" s="7">
        <v>10</v>
      </c>
    </row>
    <row r="4911" spans="1:9" s="8" customFormat="1" x14ac:dyDescent="0.25">
      <c r="A4911" s="602"/>
      <c r="B4911" s="670"/>
      <c r="C4911" s="124">
        <v>39711310</v>
      </c>
      <c r="D4911" s="129" t="s">
        <v>3224</v>
      </c>
      <c r="E4911" s="6" t="s">
        <v>14</v>
      </c>
      <c r="F4911" s="6" t="s">
        <v>15</v>
      </c>
      <c r="G4911" s="7">
        <v>130000</v>
      </c>
      <c r="H4911" s="7">
        <f>G4911*I4911</f>
        <v>1040000</v>
      </c>
      <c r="I4911" s="7">
        <v>8</v>
      </c>
    </row>
    <row r="4912" spans="1:9" s="8" customFormat="1" x14ac:dyDescent="0.25">
      <c r="A4912" s="602"/>
      <c r="B4912" s="670"/>
      <c r="C4912" s="124">
        <v>42711170</v>
      </c>
      <c r="D4912" s="129" t="s">
        <v>3225</v>
      </c>
      <c r="E4912" s="6" t="s">
        <v>14</v>
      </c>
      <c r="F4912" s="6" t="s">
        <v>15</v>
      </c>
      <c r="G4912" s="7">
        <v>130000</v>
      </c>
      <c r="H4912" s="7">
        <f>G4912*I4912</f>
        <v>780000</v>
      </c>
      <c r="I4912" s="7">
        <v>6</v>
      </c>
    </row>
    <row r="4913" spans="1:9" x14ac:dyDescent="0.25">
      <c r="A4913" s="602"/>
      <c r="B4913" s="588" t="s">
        <v>154</v>
      </c>
      <c r="C4913" s="588"/>
      <c r="D4913" s="588"/>
      <c r="E4913" s="588"/>
      <c r="F4913" s="588"/>
      <c r="G4913" s="588"/>
      <c r="H4913" s="72">
        <f>SUM(H4914:H4914)</f>
        <v>4900000</v>
      </c>
      <c r="I4913" s="72"/>
    </row>
    <row r="4914" spans="1:9" s="8" customFormat="1" ht="30" x14ac:dyDescent="0.25">
      <c r="A4914" s="602"/>
      <c r="B4914" s="6">
        <v>4861</v>
      </c>
      <c r="C4914" s="124">
        <v>45261124</v>
      </c>
      <c r="D4914" s="129" t="s">
        <v>216</v>
      </c>
      <c r="E4914" s="6" t="s">
        <v>126</v>
      </c>
      <c r="F4914" s="6" t="s">
        <v>121</v>
      </c>
      <c r="G4914" s="7">
        <v>4900000</v>
      </c>
      <c r="H4914" s="7">
        <f>G4914*I4914</f>
        <v>4900000</v>
      </c>
      <c r="I4914" s="7">
        <v>1</v>
      </c>
    </row>
    <row r="4915" spans="1:9" x14ac:dyDescent="0.25">
      <c r="A4915" s="602"/>
      <c r="B4915" s="588" t="s">
        <v>118</v>
      </c>
      <c r="C4915" s="588"/>
      <c r="D4915" s="588"/>
      <c r="E4915" s="588"/>
      <c r="F4915" s="588"/>
      <c r="G4915" s="588"/>
      <c r="H4915" s="72">
        <f>SUM(H4916:H4922)</f>
        <v>6965000</v>
      </c>
      <c r="I4915" s="72"/>
    </row>
    <row r="4916" spans="1:9" s="8" customFormat="1" ht="30" x14ac:dyDescent="0.25">
      <c r="A4916" s="602"/>
      <c r="B4916" s="670">
        <v>4861</v>
      </c>
      <c r="C4916" s="124">
        <v>71351540</v>
      </c>
      <c r="D4916" s="129" t="s">
        <v>168</v>
      </c>
      <c r="E4916" s="6" t="s">
        <v>126</v>
      </c>
      <c r="F4916" s="6" t="s">
        <v>121</v>
      </c>
      <c r="G4916" s="7">
        <v>100000</v>
      </c>
      <c r="H4916" s="7">
        <f t="shared" ref="H4916:H4922" si="44">G4916*I4916</f>
        <v>100000</v>
      </c>
      <c r="I4916" s="7">
        <v>1</v>
      </c>
    </row>
    <row r="4917" spans="1:9" s="8" customFormat="1" ht="45" x14ac:dyDescent="0.25">
      <c r="A4917" s="602"/>
      <c r="B4917" s="670"/>
      <c r="C4917" s="124">
        <v>79951100</v>
      </c>
      <c r="D4917" s="129" t="s">
        <v>3226</v>
      </c>
      <c r="E4917" s="6" t="s">
        <v>14</v>
      </c>
      <c r="F4917" s="6" t="s">
        <v>121</v>
      </c>
      <c r="G4917" s="7">
        <v>840000</v>
      </c>
      <c r="H4917" s="7">
        <f t="shared" si="44"/>
        <v>840000</v>
      </c>
      <c r="I4917" s="7">
        <v>1</v>
      </c>
    </row>
    <row r="4918" spans="1:9" s="8" customFormat="1" ht="30" x14ac:dyDescent="0.25">
      <c r="A4918" s="602"/>
      <c r="B4918" s="670"/>
      <c r="C4918" s="124">
        <v>79951100</v>
      </c>
      <c r="D4918" s="129" t="s">
        <v>3227</v>
      </c>
      <c r="E4918" s="6" t="s">
        <v>14</v>
      </c>
      <c r="F4918" s="6" t="s">
        <v>121</v>
      </c>
      <c r="G4918" s="7">
        <v>460000</v>
      </c>
      <c r="H4918" s="7">
        <f t="shared" si="44"/>
        <v>460000</v>
      </c>
      <c r="I4918" s="7">
        <v>1</v>
      </c>
    </row>
    <row r="4919" spans="1:9" s="8" customFormat="1" ht="30" x14ac:dyDescent="0.25">
      <c r="A4919" s="602"/>
      <c r="B4919" s="670"/>
      <c r="C4919" s="124">
        <v>79951100</v>
      </c>
      <c r="D4919" s="129" t="s">
        <v>3228</v>
      </c>
      <c r="E4919" s="6" t="s">
        <v>14</v>
      </c>
      <c r="F4919" s="6" t="s">
        <v>121</v>
      </c>
      <c r="G4919" s="7">
        <v>900000</v>
      </c>
      <c r="H4919" s="7">
        <f t="shared" si="44"/>
        <v>900000</v>
      </c>
      <c r="I4919" s="7">
        <v>1</v>
      </c>
    </row>
    <row r="4920" spans="1:9" s="8" customFormat="1" ht="45" x14ac:dyDescent="0.25">
      <c r="A4920" s="602"/>
      <c r="B4920" s="670"/>
      <c r="C4920" s="124">
        <v>79951100</v>
      </c>
      <c r="D4920" s="129" t="s">
        <v>3229</v>
      </c>
      <c r="E4920" s="6" t="s">
        <v>14</v>
      </c>
      <c r="F4920" s="6" t="s">
        <v>121</v>
      </c>
      <c r="G4920" s="7">
        <v>720000</v>
      </c>
      <c r="H4920" s="7">
        <f t="shared" si="44"/>
        <v>720000</v>
      </c>
      <c r="I4920" s="7">
        <v>1</v>
      </c>
    </row>
    <row r="4921" spans="1:9" s="8" customFormat="1" ht="45" x14ac:dyDescent="0.25">
      <c r="A4921" s="602"/>
      <c r="B4921" s="670"/>
      <c r="C4921" s="124">
        <v>79951100</v>
      </c>
      <c r="D4921" s="129" t="s">
        <v>3230</v>
      </c>
      <c r="E4921" s="6" t="s">
        <v>14</v>
      </c>
      <c r="F4921" s="6" t="s">
        <v>121</v>
      </c>
      <c r="G4921" s="7">
        <v>945000</v>
      </c>
      <c r="H4921" s="7">
        <f t="shared" si="44"/>
        <v>945000</v>
      </c>
      <c r="I4921" s="7">
        <v>1</v>
      </c>
    </row>
    <row r="4922" spans="1:9" s="8" customFormat="1" ht="45" x14ac:dyDescent="0.25">
      <c r="A4922" s="602"/>
      <c r="B4922" s="670"/>
      <c r="C4922" s="124">
        <v>79951100</v>
      </c>
      <c r="D4922" s="129" t="s">
        <v>3231</v>
      </c>
      <c r="E4922" s="6" t="s">
        <v>14</v>
      </c>
      <c r="F4922" s="6" t="s">
        <v>121</v>
      </c>
      <c r="G4922" s="7">
        <v>3000000</v>
      </c>
      <c r="H4922" s="7">
        <f t="shared" si="44"/>
        <v>3000000</v>
      </c>
      <c r="I4922" s="7">
        <v>1</v>
      </c>
    </row>
    <row r="4923" spans="1:9" x14ac:dyDescent="0.25">
      <c r="A4923" s="602"/>
      <c r="B4923" s="587" t="s">
        <v>297</v>
      </c>
      <c r="C4923" s="587"/>
      <c r="D4923" s="587"/>
      <c r="E4923" s="587"/>
      <c r="F4923" s="587"/>
      <c r="G4923" s="587"/>
      <c r="H4923" s="2">
        <f>SUM(H4924)</f>
        <v>1100000</v>
      </c>
      <c r="I4923" s="2"/>
    </row>
    <row r="4924" spans="1:9" x14ac:dyDescent="0.25">
      <c r="A4924" s="602"/>
      <c r="B4924" s="588" t="s">
        <v>118</v>
      </c>
      <c r="C4924" s="588"/>
      <c r="D4924" s="588"/>
      <c r="E4924" s="588"/>
      <c r="F4924" s="588"/>
      <c r="G4924" s="588"/>
      <c r="H4924" s="72">
        <f>SUM(H4925:H4925)</f>
        <v>1100000</v>
      </c>
      <c r="I4924" s="72"/>
    </row>
    <row r="4925" spans="1:9" x14ac:dyDescent="0.25">
      <c r="A4925" s="602"/>
      <c r="B4925" s="10">
        <v>4239</v>
      </c>
      <c r="C4925" s="119" t="s">
        <v>3232</v>
      </c>
      <c r="D4925" s="120" t="s">
        <v>294</v>
      </c>
      <c r="E4925" s="10" t="s">
        <v>120</v>
      </c>
      <c r="F4925" s="10" t="s">
        <v>121</v>
      </c>
      <c r="G4925" s="3">
        <v>1100000</v>
      </c>
      <c r="H4925" s="3">
        <f>G4925*I4925</f>
        <v>1100000</v>
      </c>
      <c r="I4925" s="3">
        <v>1</v>
      </c>
    </row>
    <row r="4926" spans="1:9" x14ac:dyDescent="0.25">
      <c r="A4926" s="602"/>
      <c r="B4926" s="587" t="s">
        <v>299</v>
      </c>
      <c r="C4926" s="587"/>
      <c r="D4926" s="587"/>
      <c r="E4926" s="587"/>
      <c r="F4926" s="587"/>
      <c r="G4926" s="587"/>
      <c r="H4926" s="2">
        <f>SUM(H4927)</f>
        <v>21489000</v>
      </c>
      <c r="I4926" s="2"/>
    </row>
    <row r="4927" spans="1:9" x14ac:dyDescent="0.25">
      <c r="A4927" s="602"/>
      <c r="B4927" s="588" t="s">
        <v>118</v>
      </c>
      <c r="C4927" s="588"/>
      <c r="D4927" s="588"/>
      <c r="E4927" s="588"/>
      <c r="F4927" s="588"/>
      <c r="G4927" s="588"/>
      <c r="H4927" s="72">
        <f>SUM(H4928:H4929)</f>
        <v>21489000</v>
      </c>
      <c r="I4927" s="72"/>
    </row>
    <row r="4928" spans="1:9" s="8" customFormat="1" ht="30" x14ac:dyDescent="0.25">
      <c r="A4928" s="602"/>
      <c r="B4928" s="670">
        <v>4215</v>
      </c>
      <c r="C4928" s="124">
        <v>66511120</v>
      </c>
      <c r="D4928" s="129" t="s">
        <v>300</v>
      </c>
      <c r="E4928" s="6" t="s">
        <v>149</v>
      </c>
      <c r="F4928" s="6" t="s">
        <v>121</v>
      </c>
      <c r="G4928" s="7">
        <v>4389000</v>
      </c>
      <c r="H4928" s="7">
        <f>G4928*I4928</f>
        <v>4389000</v>
      </c>
      <c r="I4928" s="7">
        <v>1</v>
      </c>
    </row>
    <row r="4929" spans="1:9" s="8" customFormat="1" ht="30" x14ac:dyDescent="0.25">
      <c r="A4929" s="602"/>
      <c r="B4929" s="670"/>
      <c r="C4929" s="124">
        <v>66511120</v>
      </c>
      <c r="D4929" s="129" t="s">
        <v>300</v>
      </c>
      <c r="E4929" s="6" t="s">
        <v>149</v>
      </c>
      <c r="F4929" s="6" t="s">
        <v>121</v>
      </c>
      <c r="G4929" s="7">
        <v>17100000</v>
      </c>
      <c r="H4929" s="7">
        <f>G4929*I4929</f>
        <v>17100000</v>
      </c>
      <c r="I4929" s="7">
        <v>1</v>
      </c>
    </row>
    <row r="4930" spans="1:9" x14ac:dyDescent="0.25">
      <c r="A4930" s="602"/>
      <c r="B4930" s="587" t="s">
        <v>642</v>
      </c>
      <c r="C4930" s="587"/>
      <c r="D4930" s="587"/>
      <c r="E4930" s="587"/>
      <c r="F4930" s="587"/>
      <c r="G4930" s="587"/>
      <c r="H4930" s="2">
        <f>SUM(H4931)</f>
        <v>1000000</v>
      </c>
      <c r="I4930" s="2"/>
    </row>
    <row r="4931" spans="1:9" x14ac:dyDescent="0.25">
      <c r="A4931" s="602"/>
      <c r="B4931" s="588" t="s">
        <v>118</v>
      </c>
      <c r="C4931" s="588"/>
      <c r="D4931" s="588"/>
      <c r="E4931" s="588"/>
      <c r="F4931" s="588"/>
      <c r="G4931" s="588"/>
      <c r="H4931" s="72">
        <f>SUM(H4932:H4932)</f>
        <v>1000000</v>
      </c>
      <c r="I4931" s="72"/>
    </row>
    <row r="4932" spans="1:9" x14ac:dyDescent="0.25">
      <c r="A4932" s="602"/>
      <c r="B4932" s="10">
        <v>4239</v>
      </c>
      <c r="C4932" s="119" t="s">
        <v>3233</v>
      </c>
      <c r="D4932" s="120" t="s">
        <v>294</v>
      </c>
      <c r="E4932" s="10" t="s">
        <v>120</v>
      </c>
      <c r="F4932" s="10" t="s">
        <v>121</v>
      </c>
      <c r="G4932" s="3">
        <v>1000000</v>
      </c>
      <c r="H4932" s="3">
        <f>G4932*I4932</f>
        <v>1000000</v>
      </c>
      <c r="I4932" s="3">
        <v>1</v>
      </c>
    </row>
    <row r="4933" spans="1:9" x14ac:dyDescent="0.25">
      <c r="A4933" s="602"/>
      <c r="B4933" s="598" t="s">
        <v>301</v>
      </c>
      <c r="C4933" s="598"/>
      <c r="D4933" s="598"/>
      <c r="E4933" s="598"/>
      <c r="F4933" s="598"/>
      <c r="G4933" s="598"/>
      <c r="H4933" s="2">
        <f>SUM(H4662+H4762+H4767+H4781+H4784+H4789+H4794+H4800+H4806+H4819+H4825+H4830+H4852+H4857+H4869+H4900+H4906+H4923+H4926+H4930)</f>
        <v>518909792</v>
      </c>
      <c r="I4933" s="2"/>
    </row>
    <row r="4934" spans="1:9" ht="38.25" customHeight="1" x14ac:dyDescent="0.25">
      <c r="A4934" s="602" t="s">
        <v>5437</v>
      </c>
      <c r="B4934" s="583" t="s">
        <v>3234</v>
      </c>
      <c r="C4934" s="583"/>
      <c r="D4934" s="583"/>
      <c r="E4934" s="583"/>
      <c r="F4934" s="583"/>
      <c r="G4934" s="583"/>
      <c r="H4934" s="583"/>
      <c r="I4934" s="583"/>
    </row>
    <row r="4935" spans="1:9" x14ac:dyDescent="0.25">
      <c r="A4935" s="602"/>
      <c r="B4935" s="13"/>
      <c r="C4935" s="138"/>
      <c r="D4935" s="138"/>
      <c r="E4935" s="13"/>
      <c r="F4935" s="13"/>
      <c r="G4935" s="72"/>
      <c r="H4935" s="72"/>
      <c r="I4935" s="72"/>
    </row>
    <row r="4936" spans="1:9" x14ac:dyDescent="0.25">
      <c r="A4936" s="602"/>
      <c r="B4936" s="544" t="s">
        <v>1</v>
      </c>
      <c r="C4936" s="606" t="s">
        <v>2</v>
      </c>
      <c r="D4936" s="606"/>
      <c r="E4936" s="544" t="s">
        <v>3</v>
      </c>
      <c r="F4936" s="544" t="s">
        <v>4</v>
      </c>
      <c r="G4936" s="614" t="s">
        <v>5</v>
      </c>
      <c r="H4936" s="614" t="s">
        <v>6</v>
      </c>
      <c r="I4936" s="614" t="s">
        <v>7</v>
      </c>
    </row>
    <row r="4937" spans="1:9" ht="60" x14ac:dyDescent="0.25">
      <c r="A4937" s="602"/>
      <c r="B4937" s="544"/>
      <c r="C4937" s="138" t="s">
        <v>8</v>
      </c>
      <c r="D4937" s="138" t="s">
        <v>9</v>
      </c>
      <c r="E4937" s="544"/>
      <c r="F4937" s="544"/>
      <c r="G4937" s="614"/>
      <c r="H4937" s="614"/>
      <c r="I4937" s="614"/>
    </row>
    <row r="4938" spans="1:9" x14ac:dyDescent="0.25">
      <c r="A4938" s="602"/>
      <c r="B4938" s="13"/>
      <c r="C4938" s="138">
        <v>1</v>
      </c>
      <c r="D4938" s="138">
        <v>2</v>
      </c>
      <c r="E4938" s="13">
        <v>3</v>
      </c>
      <c r="F4938" s="13">
        <v>4</v>
      </c>
      <c r="G4938" s="72">
        <v>5</v>
      </c>
      <c r="H4938" s="72">
        <v>6</v>
      </c>
      <c r="I4938" s="72">
        <v>7</v>
      </c>
    </row>
    <row r="4939" spans="1:9" x14ac:dyDescent="0.25">
      <c r="A4939" s="602"/>
      <c r="B4939" s="579" t="s">
        <v>6581</v>
      </c>
      <c r="C4939" s="579"/>
      <c r="D4939" s="579"/>
      <c r="E4939" s="579"/>
      <c r="F4939" s="579"/>
      <c r="G4939" s="579"/>
      <c r="H4939" s="431"/>
      <c r="I4939" s="431"/>
    </row>
    <row r="4940" spans="1:9" x14ac:dyDescent="0.25">
      <c r="A4940" s="602"/>
      <c r="B4940" s="442"/>
      <c r="C4940" s="443"/>
      <c r="D4940" s="444" t="s">
        <v>11</v>
      </c>
      <c r="E4940" s="443"/>
      <c r="F4940" s="443"/>
      <c r="G4940" s="443"/>
      <c r="H4940" s="431"/>
      <c r="I4940" s="431"/>
    </row>
    <row r="4941" spans="1:9" x14ac:dyDescent="0.25">
      <c r="A4941" s="602"/>
      <c r="B4941" s="639">
        <v>5122</v>
      </c>
      <c r="C4941" s="430" t="s">
        <v>6579</v>
      </c>
      <c r="D4941" s="430" t="s">
        <v>4216</v>
      </c>
      <c r="E4941" s="430" t="s">
        <v>14</v>
      </c>
      <c r="F4941" s="430" t="s">
        <v>15</v>
      </c>
      <c r="G4941" s="430">
        <v>300000</v>
      </c>
      <c r="H4941" s="430">
        <v>300000</v>
      </c>
      <c r="I4941" s="430">
        <v>1</v>
      </c>
    </row>
    <row r="4942" spans="1:9" x14ac:dyDescent="0.25">
      <c r="A4942" s="602"/>
      <c r="B4942" s="640"/>
      <c r="C4942" s="430" t="s">
        <v>6580</v>
      </c>
      <c r="D4942" s="430" t="s">
        <v>457</v>
      </c>
      <c r="E4942" s="430" t="s">
        <v>14</v>
      </c>
      <c r="F4942" s="430" t="s">
        <v>15</v>
      </c>
      <c r="G4942" s="430">
        <v>300000</v>
      </c>
      <c r="H4942" s="430">
        <v>3600000</v>
      </c>
      <c r="I4942" s="430">
        <v>12</v>
      </c>
    </row>
    <row r="4943" spans="1:9" ht="15.75" customHeight="1" x14ac:dyDescent="0.25">
      <c r="A4943" s="602"/>
      <c r="B4943" s="641"/>
      <c r="C4943" s="430" t="s">
        <v>6582</v>
      </c>
      <c r="D4943" s="430" t="s">
        <v>6521</v>
      </c>
      <c r="E4943" s="430" t="s">
        <v>14</v>
      </c>
      <c r="F4943" s="430" t="s">
        <v>15</v>
      </c>
      <c r="G4943" s="430">
        <v>200000</v>
      </c>
      <c r="H4943" s="430">
        <v>200000</v>
      </c>
      <c r="I4943" s="431">
        <v>1</v>
      </c>
    </row>
    <row r="4944" spans="1:9" ht="15.75" customHeight="1" x14ac:dyDescent="0.25">
      <c r="A4944" s="602"/>
      <c r="B4944" s="445"/>
      <c r="C4944" s="430"/>
      <c r="D4944" s="432" t="s">
        <v>118</v>
      </c>
      <c r="E4944" s="430"/>
      <c r="F4944" s="430"/>
      <c r="G4944" s="430"/>
      <c r="H4944" s="430"/>
      <c r="I4944" s="431"/>
    </row>
    <row r="4945" spans="1:9" ht="15.75" customHeight="1" x14ac:dyDescent="0.25">
      <c r="A4945" s="602"/>
      <c r="B4945" s="430" t="s">
        <v>6590</v>
      </c>
      <c r="C4945" s="430" t="s">
        <v>6588</v>
      </c>
      <c r="D4945" s="430" t="s">
        <v>6589</v>
      </c>
      <c r="E4945" s="430" t="s">
        <v>120</v>
      </c>
      <c r="F4945" s="430" t="s">
        <v>121</v>
      </c>
      <c r="G4945" s="430">
        <v>30000</v>
      </c>
      <c r="H4945" s="430">
        <v>30000</v>
      </c>
      <c r="I4945" s="430">
        <v>1</v>
      </c>
    </row>
    <row r="4946" spans="1:9" ht="15" customHeight="1" x14ac:dyDescent="0.25">
      <c r="A4946" s="602"/>
      <c r="B4946" s="636" t="s">
        <v>153</v>
      </c>
      <c r="C4946" s="637"/>
      <c r="D4946" s="637"/>
      <c r="E4946" s="637"/>
      <c r="F4946" s="637"/>
      <c r="G4946" s="638"/>
      <c r="H4946" s="2">
        <v>1320000</v>
      </c>
      <c r="I4946" s="2"/>
    </row>
    <row r="4947" spans="1:9" x14ac:dyDescent="0.25">
      <c r="A4947" s="602"/>
      <c r="B4947" s="544" t="s">
        <v>154</v>
      </c>
      <c r="C4947" s="544"/>
      <c r="D4947" s="544"/>
      <c r="E4947" s="544"/>
      <c r="F4947" s="544"/>
      <c r="G4947" s="544"/>
      <c r="H4947" s="72">
        <v>1120000</v>
      </c>
      <c r="I4947" s="72"/>
    </row>
    <row r="4948" spans="1:9" ht="75" x14ac:dyDescent="0.25">
      <c r="A4948" s="602"/>
      <c r="B4948" s="582">
        <v>5134</v>
      </c>
      <c r="C4948" s="141" t="s">
        <v>3235</v>
      </c>
      <c r="D4948" s="142" t="s">
        <v>3236</v>
      </c>
      <c r="E4948" s="12" t="s">
        <v>149</v>
      </c>
      <c r="F4948" s="12" t="s">
        <v>121</v>
      </c>
      <c r="G4948" s="14">
        <v>150000</v>
      </c>
      <c r="H4948" s="14">
        <v>150000</v>
      </c>
      <c r="I4948" s="14">
        <v>1</v>
      </c>
    </row>
    <row r="4949" spans="1:9" ht="90" x14ac:dyDescent="0.25">
      <c r="A4949" s="602"/>
      <c r="B4949" s="582"/>
      <c r="C4949" s="141" t="s">
        <v>3237</v>
      </c>
      <c r="D4949" s="142" t="s">
        <v>3238</v>
      </c>
      <c r="E4949" s="12" t="s">
        <v>149</v>
      </c>
      <c r="F4949" s="12" t="s">
        <v>121</v>
      </c>
      <c r="G4949" s="14">
        <v>150000</v>
      </c>
      <c r="H4949" s="14">
        <v>150000</v>
      </c>
      <c r="I4949" s="14">
        <v>1</v>
      </c>
    </row>
    <row r="4950" spans="1:9" ht="75" x14ac:dyDescent="0.25">
      <c r="A4950" s="602"/>
      <c r="B4950" s="582"/>
      <c r="C4950" s="141" t="s">
        <v>3239</v>
      </c>
      <c r="D4950" s="142" t="s">
        <v>3240</v>
      </c>
      <c r="E4950" s="12" t="s">
        <v>149</v>
      </c>
      <c r="F4950" s="12" t="s">
        <v>121</v>
      </c>
      <c r="G4950" s="14">
        <v>150000</v>
      </c>
      <c r="H4950" s="14">
        <v>150000</v>
      </c>
      <c r="I4950" s="14">
        <v>1</v>
      </c>
    </row>
    <row r="4951" spans="1:9" ht="60" x14ac:dyDescent="0.25">
      <c r="A4951" s="602"/>
      <c r="B4951" s="582"/>
      <c r="C4951" s="141" t="s">
        <v>3241</v>
      </c>
      <c r="D4951" s="142" t="s">
        <v>3242</v>
      </c>
      <c r="E4951" s="12" t="s">
        <v>149</v>
      </c>
      <c r="F4951" s="12" t="s">
        <v>121</v>
      </c>
      <c r="G4951" s="14">
        <v>150000</v>
      </c>
      <c r="H4951" s="14">
        <v>150000</v>
      </c>
      <c r="I4951" s="14">
        <v>1</v>
      </c>
    </row>
    <row r="4952" spans="1:9" ht="45" x14ac:dyDescent="0.25">
      <c r="A4952" s="602"/>
      <c r="B4952" s="582"/>
      <c r="C4952" s="141" t="s">
        <v>3243</v>
      </c>
      <c r="D4952" s="142" t="s">
        <v>3244</v>
      </c>
      <c r="E4952" s="12" t="s">
        <v>149</v>
      </c>
      <c r="F4952" s="12" t="s">
        <v>121</v>
      </c>
      <c r="G4952" s="14">
        <v>150000</v>
      </c>
      <c r="H4952" s="14">
        <v>150000</v>
      </c>
      <c r="I4952" s="14">
        <v>1</v>
      </c>
    </row>
    <row r="4953" spans="1:9" ht="75" x14ac:dyDescent="0.25">
      <c r="A4953" s="602"/>
      <c r="B4953" s="582"/>
      <c r="C4953" s="141" t="s">
        <v>3245</v>
      </c>
      <c r="D4953" s="142" t="s">
        <v>3246</v>
      </c>
      <c r="E4953" s="12" t="s">
        <v>149</v>
      </c>
      <c r="F4953" s="12" t="s">
        <v>121</v>
      </c>
      <c r="G4953" s="14">
        <v>150000</v>
      </c>
      <c r="H4953" s="14">
        <v>150000</v>
      </c>
      <c r="I4953" s="14">
        <v>1</v>
      </c>
    </row>
    <row r="4954" spans="1:9" ht="75" x14ac:dyDescent="0.25">
      <c r="A4954" s="602"/>
      <c r="B4954" s="582"/>
      <c r="C4954" s="141" t="s">
        <v>3247</v>
      </c>
      <c r="D4954" s="142" t="s">
        <v>3248</v>
      </c>
      <c r="E4954" s="12" t="s">
        <v>149</v>
      </c>
      <c r="F4954" s="12" t="s">
        <v>121</v>
      </c>
      <c r="G4954" s="14">
        <v>70000</v>
      </c>
      <c r="H4954" s="14">
        <v>70000</v>
      </c>
      <c r="I4954" s="14">
        <v>1</v>
      </c>
    </row>
    <row r="4955" spans="1:9" ht="60" x14ac:dyDescent="0.25">
      <c r="A4955" s="602"/>
      <c r="B4955" s="582"/>
      <c r="C4955" s="141" t="s">
        <v>3249</v>
      </c>
      <c r="D4955" s="142" t="s">
        <v>3250</v>
      </c>
      <c r="E4955" s="12" t="s">
        <v>149</v>
      </c>
      <c r="F4955" s="12" t="s">
        <v>121</v>
      </c>
      <c r="G4955" s="14">
        <v>150000</v>
      </c>
      <c r="H4955" s="14">
        <v>150000</v>
      </c>
      <c r="I4955" s="14">
        <v>1</v>
      </c>
    </row>
    <row r="4956" spans="1:9" x14ac:dyDescent="0.25">
      <c r="A4956" s="602"/>
      <c r="B4956" s="544" t="s">
        <v>118</v>
      </c>
      <c r="C4956" s="544"/>
      <c r="D4956" s="544"/>
      <c r="E4956" s="544"/>
      <c r="F4956" s="544"/>
      <c r="G4956" s="544"/>
      <c r="H4956" s="72">
        <v>200000</v>
      </c>
      <c r="I4956" s="72"/>
    </row>
    <row r="4957" spans="1:9" ht="75" x14ac:dyDescent="0.25">
      <c r="A4957" s="602"/>
      <c r="B4957" s="582">
        <v>5134</v>
      </c>
      <c r="C4957" s="141" t="s">
        <v>3251</v>
      </c>
      <c r="D4957" s="142" t="s">
        <v>3252</v>
      </c>
      <c r="E4957" s="12" t="s">
        <v>149</v>
      </c>
      <c r="F4957" s="12" t="s">
        <v>121</v>
      </c>
      <c r="G4957" s="14">
        <v>200000</v>
      </c>
      <c r="H4957" s="14">
        <v>200000</v>
      </c>
      <c r="I4957" s="14">
        <v>1</v>
      </c>
    </row>
    <row r="4958" spans="1:9" x14ac:dyDescent="0.25">
      <c r="A4958" s="602"/>
      <c r="B4958" s="579" t="s">
        <v>165</v>
      </c>
      <c r="C4958" s="579"/>
      <c r="D4958" s="579"/>
      <c r="E4958" s="579"/>
      <c r="F4958" s="579"/>
      <c r="G4958" s="579"/>
      <c r="H4958" s="2">
        <v>34286692</v>
      </c>
      <c r="I4958" s="2"/>
    </row>
    <row r="4959" spans="1:9" x14ac:dyDescent="0.25">
      <c r="A4959" s="602"/>
      <c r="B4959" s="544" t="s">
        <v>154</v>
      </c>
      <c r="C4959" s="544"/>
      <c r="D4959" s="544"/>
      <c r="E4959" s="544"/>
      <c r="F4959" s="544"/>
      <c r="G4959" s="544"/>
      <c r="H4959" s="72">
        <v>33466692</v>
      </c>
      <c r="I4959" s="72"/>
    </row>
    <row r="4960" spans="1:9" ht="60" x14ac:dyDescent="0.25">
      <c r="A4960" s="602"/>
      <c r="B4960" s="582">
        <v>4251</v>
      </c>
      <c r="C4960" s="141" t="s">
        <v>3253</v>
      </c>
      <c r="D4960" s="142" t="s">
        <v>3254</v>
      </c>
      <c r="E4960" s="12" t="s">
        <v>149</v>
      </c>
      <c r="F4960" s="12" t="s">
        <v>181</v>
      </c>
      <c r="G4960" s="14">
        <v>3334</v>
      </c>
      <c r="H4960" s="14">
        <v>33466692</v>
      </c>
      <c r="I4960" s="14">
        <v>10038</v>
      </c>
    </row>
    <row r="4961" spans="1:9" x14ac:dyDescent="0.25">
      <c r="A4961" s="602"/>
      <c r="B4961" s="544" t="s">
        <v>118</v>
      </c>
      <c r="C4961" s="544"/>
      <c r="D4961" s="544"/>
      <c r="E4961" s="544"/>
      <c r="F4961" s="544"/>
      <c r="G4961" s="544"/>
      <c r="H4961" s="72">
        <v>820000</v>
      </c>
      <c r="I4961" s="72"/>
    </row>
    <row r="4962" spans="1:9" ht="60" x14ac:dyDescent="0.25">
      <c r="A4962" s="602"/>
      <c r="B4962" s="582">
        <v>4251</v>
      </c>
      <c r="C4962" s="141" t="s">
        <v>3255</v>
      </c>
      <c r="D4962" s="142" t="s">
        <v>3256</v>
      </c>
      <c r="E4962" s="12" t="s">
        <v>149</v>
      </c>
      <c r="F4962" s="12" t="s">
        <v>121</v>
      </c>
      <c r="G4962" s="14">
        <v>820000</v>
      </c>
      <c r="H4962" s="14">
        <v>820000</v>
      </c>
      <c r="I4962" s="14">
        <v>1</v>
      </c>
    </row>
    <row r="4963" spans="1:9" x14ac:dyDescent="0.25">
      <c r="A4963" s="602"/>
      <c r="B4963" s="579" t="s">
        <v>169</v>
      </c>
      <c r="C4963" s="579"/>
      <c r="D4963" s="579"/>
      <c r="E4963" s="579"/>
      <c r="F4963" s="579"/>
      <c r="G4963" s="579"/>
      <c r="H4963" s="2">
        <v>40716000</v>
      </c>
      <c r="I4963" s="2"/>
    </row>
    <row r="4964" spans="1:9" x14ac:dyDescent="0.25">
      <c r="A4964" s="602"/>
      <c r="B4964" s="544" t="s">
        <v>154</v>
      </c>
      <c r="C4964" s="544"/>
      <c r="D4964" s="544"/>
      <c r="E4964" s="544"/>
      <c r="F4964" s="544"/>
      <c r="G4964" s="544"/>
      <c r="H4964" s="72">
        <v>39900000</v>
      </c>
      <c r="I4964" s="72"/>
    </row>
    <row r="4965" spans="1:9" ht="75" x14ac:dyDescent="0.25">
      <c r="A4965" s="602"/>
      <c r="B4965" s="582">
        <v>4251</v>
      </c>
      <c r="C4965" s="141" t="s">
        <v>3257</v>
      </c>
      <c r="D4965" s="142" t="s">
        <v>3258</v>
      </c>
      <c r="E4965" s="12" t="s">
        <v>126</v>
      </c>
      <c r="F4965" s="12" t="s">
        <v>121</v>
      </c>
      <c r="G4965" s="14">
        <v>39900000</v>
      </c>
      <c r="H4965" s="14">
        <v>39900000</v>
      </c>
      <c r="I4965" s="14">
        <v>1</v>
      </c>
    </row>
    <row r="4966" spans="1:9" x14ac:dyDescent="0.25">
      <c r="A4966" s="602"/>
      <c r="B4966" s="544" t="s">
        <v>118</v>
      </c>
      <c r="C4966" s="544"/>
      <c r="D4966" s="544"/>
      <c r="E4966" s="544"/>
      <c r="F4966" s="544"/>
      <c r="G4966" s="544"/>
      <c r="H4966" s="72">
        <v>816000</v>
      </c>
      <c r="I4966" s="72"/>
    </row>
    <row r="4967" spans="1:9" ht="45" x14ac:dyDescent="0.25">
      <c r="A4967" s="602"/>
      <c r="B4967" s="582">
        <v>4251</v>
      </c>
      <c r="C4967" s="141" t="s">
        <v>3259</v>
      </c>
      <c r="D4967" s="142" t="s">
        <v>3260</v>
      </c>
      <c r="E4967" s="12" t="s">
        <v>149</v>
      </c>
      <c r="F4967" s="12" t="s">
        <v>121</v>
      </c>
      <c r="G4967" s="14">
        <v>816000</v>
      </c>
      <c r="H4967" s="14">
        <v>816000</v>
      </c>
      <c r="I4967" s="14">
        <v>1</v>
      </c>
    </row>
    <row r="4968" spans="1:9" x14ac:dyDescent="0.25">
      <c r="A4968" s="602"/>
      <c r="B4968" s="579" t="s">
        <v>173</v>
      </c>
      <c r="C4968" s="579"/>
      <c r="D4968" s="579"/>
      <c r="E4968" s="579"/>
      <c r="F4968" s="579"/>
      <c r="G4968" s="579"/>
      <c r="H4968" s="2">
        <v>33715970</v>
      </c>
      <c r="I4968" s="2"/>
    </row>
    <row r="4969" spans="1:9" x14ac:dyDescent="0.25">
      <c r="A4969" s="602"/>
      <c r="B4969" s="544" t="s">
        <v>154</v>
      </c>
      <c r="C4969" s="544"/>
      <c r="D4969" s="544"/>
      <c r="E4969" s="544"/>
      <c r="F4969" s="544"/>
      <c r="G4969" s="544"/>
      <c r="H4969" s="72">
        <v>32861800</v>
      </c>
      <c r="I4969" s="72"/>
    </row>
    <row r="4970" spans="1:9" s="8" customFormat="1" ht="75" x14ac:dyDescent="0.25">
      <c r="A4970" s="602"/>
      <c r="B4970" s="698">
        <v>5113</v>
      </c>
      <c r="C4970" s="139">
        <v>45261135</v>
      </c>
      <c r="D4970" s="140" t="s">
        <v>3261</v>
      </c>
      <c r="E4970" s="15" t="s">
        <v>149</v>
      </c>
      <c r="F4970" s="15" t="s">
        <v>121</v>
      </c>
      <c r="G4970" s="16">
        <v>6000000</v>
      </c>
      <c r="H4970" s="16">
        <v>6000000</v>
      </c>
      <c r="I4970" s="16">
        <v>1</v>
      </c>
    </row>
    <row r="4971" spans="1:9" s="8" customFormat="1" ht="60" x14ac:dyDescent="0.25">
      <c r="A4971" s="602"/>
      <c r="B4971" s="729"/>
      <c r="C4971" s="139">
        <v>45261135</v>
      </c>
      <c r="D4971" s="140" t="s">
        <v>3262</v>
      </c>
      <c r="E4971" s="15" t="s">
        <v>149</v>
      </c>
      <c r="F4971" s="15" t="s">
        <v>121</v>
      </c>
      <c r="G4971" s="16">
        <v>7061900</v>
      </c>
      <c r="H4971" s="16">
        <v>7061900</v>
      </c>
      <c r="I4971" s="16">
        <v>1</v>
      </c>
    </row>
    <row r="4972" spans="1:9" s="8" customFormat="1" ht="60" x14ac:dyDescent="0.25">
      <c r="A4972" s="602"/>
      <c r="B4972" s="729"/>
      <c r="C4972" s="139">
        <v>45261135</v>
      </c>
      <c r="D4972" s="140" t="s">
        <v>3263</v>
      </c>
      <c r="E4972" s="15" t="s">
        <v>149</v>
      </c>
      <c r="F4972" s="15" t="s">
        <v>121</v>
      </c>
      <c r="G4972" s="16">
        <v>19799900</v>
      </c>
      <c r="H4972" s="16">
        <v>19799900</v>
      </c>
      <c r="I4972" s="16">
        <v>1</v>
      </c>
    </row>
    <row r="4973" spans="1:9" s="8" customFormat="1" ht="30" x14ac:dyDescent="0.25">
      <c r="A4973" s="602"/>
      <c r="B4973" s="729"/>
      <c r="C4973" s="505" t="s">
        <v>6791</v>
      </c>
      <c r="D4973" s="200" t="s">
        <v>6836</v>
      </c>
      <c r="E4973" s="197" t="s">
        <v>126</v>
      </c>
      <c r="F4973" s="197" t="s">
        <v>121</v>
      </c>
      <c r="G4973" s="53">
        <v>6028320</v>
      </c>
      <c r="H4973" s="53">
        <v>6028320</v>
      </c>
      <c r="I4973" s="53">
        <v>1</v>
      </c>
    </row>
    <row r="4974" spans="1:9" s="8" customFormat="1" ht="30" x14ac:dyDescent="0.25">
      <c r="A4974" s="602"/>
      <c r="B4974" s="729"/>
      <c r="C4974" s="505" t="s">
        <v>6792</v>
      </c>
      <c r="D4974" s="200" t="s">
        <v>6836</v>
      </c>
      <c r="E4974" s="498" t="s">
        <v>126</v>
      </c>
      <c r="F4974" s="197" t="s">
        <v>121</v>
      </c>
      <c r="G4974" s="53">
        <v>6682460</v>
      </c>
      <c r="H4974" s="53">
        <v>6682460</v>
      </c>
      <c r="I4974" s="53">
        <v>1</v>
      </c>
    </row>
    <row r="4975" spans="1:9" s="8" customFormat="1" ht="30" x14ac:dyDescent="0.25">
      <c r="A4975" s="602"/>
      <c r="B4975" s="699"/>
      <c r="C4975" s="505" t="s">
        <v>6793</v>
      </c>
      <c r="D4975" s="200" t="s">
        <v>6836</v>
      </c>
      <c r="E4975" s="498" t="s">
        <v>126</v>
      </c>
      <c r="F4975" s="197" t="s">
        <v>121</v>
      </c>
      <c r="G4975" s="53">
        <v>18736075</v>
      </c>
      <c r="H4975" s="53">
        <v>18736075</v>
      </c>
      <c r="I4975" s="53">
        <v>1</v>
      </c>
    </row>
    <row r="4976" spans="1:9" x14ac:dyDescent="0.25">
      <c r="A4976" s="602"/>
      <c r="B4976" s="544" t="s">
        <v>118</v>
      </c>
      <c r="C4976" s="544"/>
      <c r="D4976" s="544"/>
      <c r="E4976" s="544"/>
      <c r="F4976" s="544"/>
      <c r="G4976" s="544"/>
      <c r="H4976" s="72">
        <v>854170</v>
      </c>
      <c r="I4976" s="72"/>
    </row>
    <row r="4977" spans="1:10" s="8" customFormat="1" ht="30" x14ac:dyDescent="0.25">
      <c r="A4977" s="602"/>
      <c r="B4977" s="698">
        <v>5113</v>
      </c>
      <c r="C4977" s="139">
        <v>71351540</v>
      </c>
      <c r="D4977" s="140" t="s">
        <v>168</v>
      </c>
      <c r="E4977" s="15" t="s">
        <v>149</v>
      </c>
      <c r="F4977" s="15" t="s">
        <v>121</v>
      </c>
      <c r="G4977" s="16">
        <v>657000</v>
      </c>
      <c r="H4977" s="16">
        <v>657000</v>
      </c>
      <c r="I4977" s="16">
        <v>1</v>
      </c>
    </row>
    <row r="4978" spans="1:10" s="8" customFormat="1" ht="30" x14ac:dyDescent="0.25">
      <c r="A4978" s="602"/>
      <c r="B4978" s="729"/>
      <c r="C4978" s="227" t="s">
        <v>5627</v>
      </c>
      <c r="D4978" s="200" t="s">
        <v>168</v>
      </c>
      <c r="E4978" s="246" t="s">
        <v>172</v>
      </c>
      <c r="F4978" s="227" t="s">
        <v>121</v>
      </c>
      <c r="G4978" s="234">
        <v>133650</v>
      </c>
      <c r="H4978" s="234">
        <v>133650</v>
      </c>
      <c r="I4978" s="53">
        <v>1</v>
      </c>
    </row>
    <row r="4979" spans="1:10" s="8" customFormat="1" ht="30" x14ac:dyDescent="0.25">
      <c r="A4979" s="602"/>
      <c r="B4979" s="729"/>
      <c r="C4979" s="227" t="s">
        <v>5628</v>
      </c>
      <c r="D4979" s="200" t="s">
        <v>168</v>
      </c>
      <c r="E4979" s="246" t="s">
        <v>172</v>
      </c>
      <c r="F4979" s="227" t="s">
        <v>121</v>
      </c>
      <c r="G4979" s="234">
        <v>374720</v>
      </c>
      <c r="H4979" s="234">
        <v>374720</v>
      </c>
      <c r="I4979" s="53">
        <v>1</v>
      </c>
    </row>
    <row r="4980" spans="1:10" s="8" customFormat="1" ht="30" x14ac:dyDescent="0.25">
      <c r="A4980" s="602"/>
      <c r="B4980" s="729"/>
      <c r="C4980" s="227" t="s">
        <v>5629</v>
      </c>
      <c r="D4980" s="200" t="s">
        <v>168</v>
      </c>
      <c r="E4980" s="246" t="s">
        <v>172</v>
      </c>
      <c r="F4980" s="227"/>
      <c r="G4980" s="234">
        <v>121140</v>
      </c>
      <c r="H4980" s="234">
        <v>121140</v>
      </c>
      <c r="I4980" s="53">
        <v>1</v>
      </c>
    </row>
    <row r="4981" spans="1:10" s="8" customFormat="1" ht="30" x14ac:dyDescent="0.25">
      <c r="A4981" s="602"/>
      <c r="B4981" s="729"/>
      <c r="C4981" s="139">
        <v>98111140</v>
      </c>
      <c r="D4981" s="140" t="s">
        <v>532</v>
      </c>
      <c r="E4981" s="15" t="s">
        <v>149</v>
      </c>
      <c r="F4981" s="15" t="s">
        <v>121</v>
      </c>
      <c r="G4981" s="16">
        <v>36000</v>
      </c>
      <c r="H4981" s="16">
        <v>36000</v>
      </c>
      <c r="I4981" s="16">
        <v>1</v>
      </c>
    </row>
    <row r="4982" spans="1:10" s="8" customFormat="1" ht="30" x14ac:dyDescent="0.25">
      <c r="A4982" s="602"/>
      <c r="B4982" s="729"/>
      <c r="C4982" s="139">
        <v>98111140</v>
      </c>
      <c r="D4982" s="140" t="s">
        <v>532</v>
      </c>
      <c r="E4982" s="15" t="s">
        <v>149</v>
      </c>
      <c r="F4982" s="15" t="s">
        <v>121</v>
      </c>
      <c r="G4982" s="16">
        <v>42370</v>
      </c>
      <c r="H4982" s="16">
        <v>42370</v>
      </c>
      <c r="I4982" s="16">
        <v>1</v>
      </c>
    </row>
    <row r="4983" spans="1:10" s="8" customFormat="1" ht="30" x14ac:dyDescent="0.25">
      <c r="A4983" s="602"/>
      <c r="B4983" s="729"/>
      <c r="C4983" s="139">
        <v>98111140</v>
      </c>
      <c r="D4983" s="140" t="s">
        <v>532</v>
      </c>
      <c r="E4983" s="15" t="s">
        <v>149</v>
      </c>
      <c r="F4983" s="15" t="s">
        <v>121</v>
      </c>
      <c r="G4983" s="16">
        <v>118800</v>
      </c>
      <c r="H4983" s="16">
        <v>118800</v>
      </c>
      <c r="I4983" s="16">
        <v>1</v>
      </c>
    </row>
    <row r="4984" spans="1:10" s="8" customFormat="1" ht="30" x14ac:dyDescent="0.25">
      <c r="A4984" s="602"/>
      <c r="B4984" s="729"/>
      <c r="C4984" s="197" t="s">
        <v>5624</v>
      </c>
      <c r="D4984" s="200" t="s">
        <v>532</v>
      </c>
      <c r="E4984" s="197" t="s">
        <v>120</v>
      </c>
      <c r="F4984" s="197" t="s">
        <v>121</v>
      </c>
      <c r="G4984" s="53">
        <v>112420</v>
      </c>
      <c r="H4984" s="53">
        <v>112420</v>
      </c>
      <c r="I4984" s="53">
        <v>1</v>
      </c>
      <c r="J4984" s="206"/>
    </row>
    <row r="4985" spans="1:10" s="8" customFormat="1" ht="30" x14ac:dyDescent="0.25">
      <c r="A4985" s="602"/>
      <c r="B4985" s="729"/>
      <c r="C4985" s="197" t="s">
        <v>5625</v>
      </c>
      <c r="D4985" s="200" t="s">
        <v>532</v>
      </c>
      <c r="E4985" s="197" t="s">
        <v>120</v>
      </c>
      <c r="F4985" s="197" t="s">
        <v>121</v>
      </c>
      <c r="G4985" s="53">
        <v>40100</v>
      </c>
      <c r="H4985" s="53">
        <v>40100</v>
      </c>
      <c r="I4985" s="53">
        <v>1</v>
      </c>
      <c r="J4985" s="206"/>
    </row>
    <row r="4986" spans="1:10" s="8" customFormat="1" ht="30" x14ac:dyDescent="0.25">
      <c r="A4986" s="602"/>
      <c r="B4986" s="699"/>
      <c r="C4986" s="197" t="s">
        <v>5626</v>
      </c>
      <c r="D4986" s="200" t="s">
        <v>532</v>
      </c>
      <c r="E4986" s="197" t="s">
        <v>120</v>
      </c>
      <c r="F4986" s="197" t="s">
        <v>121</v>
      </c>
      <c r="G4986" s="53">
        <v>36340</v>
      </c>
      <c r="H4986" s="53">
        <v>36340</v>
      </c>
      <c r="I4986" s="53">
        <v>1</v>
      </c>
      <c r="J4986" s="206"/>
    </row>
    <row r="4987" spans="1:10" x14ac:dyDescent="0.25">
      <c r="A4987" s="602"/>
      <c r="B4987" s="579" t="s">
        <v>210</v>
      </c>
      <c r="C4987" s="579"/>
      <c r="D4987" s="579"/>
      <c r="E4987" s="579"/>
      <c r="F4987" s="579"/>
      <c r="G4987" s="579"/>
      <c r="H4987" s="2">
        <v>10020000</v>
      </c>
      <c r="I4987" s="2"/>
    </row>
    <row r="4988" spans="1:10" x14ac:dyDescent="0.25">
      <c r="A4988" s="602"/>
      <c r="B4988" s="544" t="s">
        <v>154</v>
      </c>
      <c r="C4988" s="544"/>
      <c r="D4988" s="544"/>
      <c r="E4988" s="544"/>
      <c r="F4988" s="544"/>
      <c r="G4988" s="544"/>
      <c r="H4988" s="72">
        <v>5390000</v>
      </c>
      <c r="I4988" s="72"/>
    </row>
    <row r="4989" spans="1:10" ht="30" x14ac:dyDescent="0.25">
      <c r="A4989" s="602"/>
      <c r="B4989" s="582">
        <v>4861</v>
      </c>
      <c r="C4989" s="141" t="s">
        <v>3264</v>
      </c>
      <c r="D4989" s="142" t="s">
        <v>171</v>
      </c>
      <c r="E4989" s="12" t="s">
        <v>149</v>
      </c>
      <c r="F4989" s="12" t="s">
        <v>121</v>
      </c>
      <c r="G4989" s="14">
        <v>5390000</v>
      </c>
      <c r="H4989" s="14">
        <v>5390000</v>
      </c>
      <c r="I4989" s="14">
        <v>1</v>
      </c>
    </row>
    <row r="4990" spans="1:10" x14ac:dyDescent="0.25">
      <c r="A4990" s="602"/>
      <c r="B4990" s="544" t="s">
        <v>118</v>
      </c>
      <c r="C4990" s="544"/>
      <c r="D4990" s="544"/>
      <c r="E4990" s="544"/>
      <c r="F4990" s="544"/>
      <c r="G4990" s="544"/>
      <c r="H4990" s="72">
        <v>4630000</v>
      </c>
      <c r="I4990" s="72"/>
    </row>
    <row r="4991" spans="1:10" ht="30" x14ac:dyDescent="0.25">
      <c r="A4991" s="602"/>
      <c r="B4991" s="582">
        <v>4861</v>
      </c>
      <c r="C4991" s="141" t="s">
        <v>3265</v>
      </c>
      <c r="D4991" s="142" t="s">
        <v>213</v>
      </c>
      <c r="E4991" s="12" t="s">
        <v>149</v>
      </c>
      <c r="F4991" s="12" t="s">
        <v>121</v>
      </c>
      <c r="G4991" s="14">
        <v>4500000</v>
      </c>
      <c r="H4991" s="14">
        <v>4500000</v>
      </c>
      <c r="I4991" s="14">
        <v>1</v>
      </c>
    </row>
    <row r="4992" spans="1:10" ht="60" x14ac:dyDescent="0.25">
      <c r="A4992" s="602"/>
      <c r="B4992" s="582"/>
      <c r="C4992" s="141" t="s">
        <v>3266</v>
      </c>
      <c r="D4992" s="142" t="s">
        <v>3267</v>
      </c>
      <c r="E4992" s="12" t="s">
        <v>172</v>
      </c>
      <c r="F4992" s="12" t="s">
        <v>121</v>
      </c>
      <c r="G4992" s="14">
        <v>130000</v>
      </c>
      <c r="H4992" s="14">
        <v>130000</v>
      </c>
      <c r="I4992" s="14">
        <v>1</v>
      </c>
    </row>
    <row r="4993" spans="1:9" x14ac:dyDescent="0.25">
      <c r="A4993" s="602"/>
      <c r="B4993" s="579" t="s">
        <v>547</v>
      </c>
      <c r="C4993" s="579"/>
      <c r="D4993" s="579"/>
      <c r="E4993" s="579"/>
      <c r="F4993" s="579"/>
      <c r="G4993" s="579"/>
      <c r="H4993" s="2">
        <v>1171000</v>
      </c>
      <c r="I4993" s="2"/>
    </row>
    <row r="4994" spans="1:9" x14ac:dyDescent="0.25">
      <c r="A4994" s="602"/>
      <c r="B4994" s="544" t="s">
        <v>118</v>
      </c>
      <c r="C4994" s="544"/>
      <c r="D4994" s="544"/>
      <c r="E4994" s="544"/>
      <c r="F4994" s="544"/>
      <c r="G4994" s="544"/>
      <c r="H4994" s="72">
        <v>1171000</v>
      </c>
      <c r="I4994" s="72"/>
    </row>
    <row r="4995" spans="1:9" ht="60" x14ac:dyDescent="0.25">
      <c r="A4995" s="602"/>
      <c r="B4995" s="582">
        <v>4213</v>
      </c>
      <c r="C4995" s="141" t="s">
        <v>3268</v>
      </c>
      <c r="D4995" s="142" t="s">
        <v>125</v>
      </c>
      <c r="E4995" s="12" t="s">
        <v>126</v>
      </c>
      <c r="F4995" s="12" t="s">
        <v>470</v>
      </c>
      <c r="G4995" s="14">
        <v>200</v>
      </c>
      <c r="H4995" s="14">
        <v>175000</v>
      </c>
      <c r="I4995" s="14">
        <v>875</v>
      </c>
    </row>
    <row r="4996" spans="1:9" ht="30" x14ac:dyDescent="0.25">
      <c r="A4996" s="602"/>
      <c r="B4996" s="582"/>
      <c r="C4996" s="141" t="s">
        <v>3269</v>
      </c>
      <c r="D4996" s="142" t="s">
        <v>728</v>
      </c>
      <c r="E4996" s="12" t="s">
        <v>126</v>
      </c>
      <c r="F4996" s="12" t="s">
        <v>470</v>
      </c>
      <c r="G4996" s="14">
        <v>5</v>
      </c>
      <c r="H4996" s="14">
        <v>996000</v>
      </c>
      <c r="I4996" s="14">
        <v>199200</v>
      </c>
    </row>
    <row r="4997" spans="1:9" x14ac:dyDescent="0.25">
      <c r="A4997" s="602"/>
      <c r="B4997" s="579" t="s">
        <v>228</v>
      </c>
      <c r="C4997" s="579"/>
      <c r="D4997" s="579"/>
      <c r="E4997" s="579"/>
      <c r="F4997" s="579"/>
      <c r="G4997" s="579"/>
      <c r="H4997" s="2">
        <v>10200000</v>
      </c>
      <c r="I4997" s="2"/>
    </row>
    <row r="4998" spans="1:9" x14ac:dyDescent="0.25">
      <c r="A4998" s="602"/>
      <c r="B4998" s="544" t="s">
        <v>154</v>
      </c>
      <c r="C4998" s="544"/>
      <c r="D4998" s="544"/>
      <c r="E4998" s="544"/>
      <c r="F4998" s="544"/>
      <c r="G4998" s="544"/>
      <c r="H4998" s="72">
        <v>10000000</v>
      </c>
      <c r="I4998" s="72"/>
    </row>
    <row r="4999" spans="1:9" ht="30" x14ac:dyDescent="0.25">
      <c r="A4999" s="602"/>
      <c r="B4999" s="582">
        <v>4251</v>
      </c>
      <c r="C4999" s="141" t="s">
        <v>3270</v>
      </c>
      <c r="D4999" s="142" t="s">
        <v>171</v>
      </c>
      <c r="E4999" s="12" t="s">
        <v>149</v>
      </c>
      <c r="F4999" s="12" t="s">
        <v>121</v>
      </c>
      <c r="G4999" s="14">
        <v>10000000</v>
      </c>
      <c r="H4999" s="14">
        <v>10000000</v>
      </c>
      <c r="I4999" s="14">
        <v>1</v>
      </c>
    </row>
    <row r="5000" spans="1:9" x14ac:dyDescent="0.25">
      <c r="A5000" s="602"/>
      <c r="B5000" s="544" t="s">
        <v>118</v>
      </c>
      <c r="C5000" s="544"/>
      <c r="D5000" s="544"/>
      <c r="E5000" s="544"/>
      <c r="F5000" s="544"/>
      <c r="G5000" s="544"/>
      <c r="H5000" s="72">
        <v>200000</v>
      </c>
      <c r="I5000" s="72"/>
    </row>
    <row r="5001" spans="1:9" ht="30" x14ac:dyDescent="0.25">
      <c r="A5001" s="602"/>
      <c r="B5001" s="582">
        <v>4251</v>
      </c>
      <c r="C5001" s="141" t="s">
        <v>3271</v>
      </c>
      <c r="D5001" s="142" t="s">
        <v>168</v>
      </c>
      <c r="E5001" s="12" t="s">
        <v>149</v>
      </c>
      <c r="F5001" s="12" t="s">
        <v>121</v>
      </c>
      <c r="G5001" s="14">
        <v>200000</v>
      </c>
      <c r="H5001" s="14">
        <v>200000</v>
      </c>
      <c r="I5001" s="14">
        <v>1</v>
      </c>
    </row>
    <row r="5002" spans="1:9" x14ac:dyDescent="0.25">
      <c r="A5002" s="602"/>
      <c r="B5002" s="579" t="s">
        <v>267</v>
      </c>
      <c r="C5002" s="579"/>
      <c r="D5002" s="579"/>
      <c r="E5002" s="579"/>
      <c r="F5002" s="579"/>
      <c r="G5002" s="579"/>
      <c r="H5002" s="2">
        <v>4937400</v>
      </c>
      <c r="I5002" s="2"/>
    </row>
    <row r="5003" spans="1:9" x14ac:dyDescent="0.25">
      <c r="A5003" s="602"/>
      <c r="B5003" s="544" t="s">
        <v>118</v>
      </c>
      <c r="C5003" s="544"/>
      <c r="D5003" s="544"/>
      <c r="E5003" s="544"/>
      <c r="F5003" s="544"/>
      <c r="G5003" s="544"/>
      <c r="H5003" s="72">
        <v>4937400</v>
      </c>
      <c r="I5003" s="72"/>
    </row>
    <row r="5004" spans="1:9" ht="75" x14ac:dyDescent="0.25">
      <c r="A5004" s="602"/>
      <c r="B5004" s="582">
        <v>4239</v>
      </c>
      <c r="C5004" s="141" t="s">
        <v>3272</v>
      </c>
      <c r="D5004" s="142" t="s">
        <v>3273</v>
      </c>
      <c r="E5004" s="12" t="s">
        <v>14</v>
      </c>
      <c r="F5004" s="12" t="s">
        <v>121</v>
      </c>
      <c r="G5004" s="14">
        <v>1000000</v>
      </c>
      <c r="H5004" s="14">
        <v>1000000</v>
      </c>
      <c r="I5004" s="14">
        <v>1</v>
      </c>
    </row>
    <row r="5005" spans="1:9" ht="75" x14ac:dyDescent="0.25">
      <c r="A5005" s="602"/>
      <c r="B5005" s="582"/>
      <c r="C5005" s="141" t="s">
        <v>3274</v>
      </c>
      <c r="D5005" s="142" t="s">
        <v>3275</v>
      </c>
      <c r="E5005" s="12" t="s">
        <v>14</v>
      </c>
      <c r="F5005" s="12" t="s">
        <v>121</v>
      </c>
      <c r="G5005" s="14">
        <v>1000000</v>
      </c>
      <c r="H5005" s="14">
        <v>1000000</v>
      </c>
      <c r="I5005" s="14">
        <v>1</v>
      </c>
    </row>
    <row r="5006" spans="1:9" ht="60" x14ac:dyDescent="0.25">
      <c r="A5006" s="602"/>
      <c r="B5006" s="582"/>
      <c r="C5006" s="141" t="s">
        <v>3276</v>
      </c>
      <c r="D5006" s="142" t="s">
        <v>3277</v>
      </c>
      <c r="E5006" s="12" t="s">
        <v>14</v>
      </c>
      <c r="F5006" s="12" t="s">
        <v>121</v>
      </c>
      <c r="G5006" s="14">
        <v>500000</v>
      </c>
      <c r="H5006" s="14">
        <v>500000</v>
      </c>
      <c r="I5006" s="14">
        <v>1</v>
      </c>
    </row>
    <row r="5007" spans="1:9" ht="60" x14ac:dyDescent="0.25">
      <c r="A5007" s="602"/>
      <c r="B5007" s="582"/>
      <c r="C5007" s="141" t="s">
        <v>3278</v>
      </c>
      <c r="D5007" s="142" t="s">
        <v>3279</v>
      </c>
      <c r="E5007" s="12" t="s">
        <v>14</v>
      </c>
      <c r="F5007" s="12" t="s">
        <v>121</v>
      </c>
      <c r="G5007" s="14">
        <v>70000</v>
      </c>
      <c r="H5007" s="14">
        <v>70000</v>
      </c>
      <c r="I5007" s="14">
        <v>1</v>
      </c>
    </row>
    <row r="5008" spans="1:9" ht="45" x14ac:dyDescent="0.25">
      <c r="A5008" s="602"/>
      <c r="B5008" s="582"/>
      <c r="C5008" s="141" t="s">
        <v>3280</v>
      </c>
      <c r="D5008" s="142" t="s">
        <v>595</v>
      </c>
      <c r="E5008" s="12" t="s">
        <v>14</v>
      </c>
      <c r="F5008" s="12" t="s">
        <v>121</v>
      </c>
      <c r="G5008" s="14">
        <v>1100000</v>
      </c>
      <c r="H5008" s="14">
        <v>1100000</v>
      </c>
      <c r="I5008" s="14">
        <v>1</v>
      </c>
    </row>
    <row r="5009" spans="1:9" ht="45" x14ac:dyDescent="0.25">
      <c r="A5009" s="602"/>
      <c r="B5009" s="582"/>
      <c r="C5009" s="141" t="s">
        <v>3281</v>
      </c>
      <c r="D5009" s="142" t="s">
        <v>3282</v>
      </c>
      <c r="E5009" s="12" t="s">
        <v>14</v>
      </c>
      <c r="F5009" s="12" t="s">
        <v>121</v>
      </c>
      <c r="G5009" s="14">
        <v>70000</v>
      </c>
      <c r="H5009" s="14">
        <v>70000</v>
      </c>
      <c r="I5009" s="14">
        <v>1</v>
      </c>
    </row>
    <row r="5010" spans="1:9" ht="90" x14ac:dyDescent="0.25">
      <c r="A5010" s="602"/>
      <c r="B5010" s="582"/>
      <c r="C5010" s="141" t="s">
        <v>3283</v>
      </c>
      <c r="D5010" s="142" t="s">
        <v>3284</v>
      </c>
      <c r="E5010" s="12" t="s">
        <v>14</v>
      </c>
      <c r="F5010" s="12" t="s">
        <v>121</v>
      </c>
      <c r="G5010" s="14">
        <v>150000</v>
      </c>
      <c r="H5010" s="14">
        <v>150000</v>
      </c>
      <c r="I5010" s="14">
        <v>1</v>
      </c>
    </row>
    <row r="5011" spans="1:9" ht="60" x14ac:dyDescent="0.25">
      <c r="A5011" s="602"/>
      <c r="B5011" s="582"/>
      <c r="C5011" s="141" t="s">
        <v>3285</v>
      </c>
      <c r="D5011" s="142" t="s">
        <v>3286</v>
      </c>
      <c r="E5011" s="12" t="s">
        <v>14</v>
      </c>
      <c r="F5011" s="12" t="s">
        <v>121</v>
      </c>
      <c r="G5011" s="14">
        <v>300000</v>
      </c>
      <c r="H5011" s="14">
        <v>300000</v>
      </c>
      <c r="I5011" s="14">
        <v>1</v>
      </c>
    </row>
    <row r="5012" spans="1:9" ht="60" x14ac:dyDescent="0.25">
      <c r="A5012" s="602"/>
      <c r="B5012" s="582"/>
      <c r="C5012" s="141" t="s">
        <v>3287</v>
      </c>
      <c r="D5012" s="142" t="s">
        <v>3288</v>
      </c>
      <c r="E5012" s="12" t="s">
        <v>14</v>
      </c>
      <c r="F5012" s="12" t="s">
        <v>121</v>
      </c>
      <c r="G5012" s="14">
        <v>227400</v>
      </c>
      <c r="H5012" s="14">
        <v>227400</v>
      </c>
      <c r="I5012" s="14">
        <v>1</v>
      </c>
    </row>
    <row r="5013" spans="1:9" ht="60" x14ac:dyDescent="0.25">
      <c r="A5013" s="602"/>
      <c r="B5013" s="582"/>
      <c r="C5013" s="141" t="s">
        <v>3289</v>
      </c>
      <c r="D5013" s="142" t="s">
        <v>3290</v>
      </c>
      <c r="E5013" s="12" t="s">
        <v>14</v>
      </c>
      <c r="F5013" s="12" t="s">
        <v>121</v>
      </c>
      <c r="G5013" s="14">
        <v>200000</v>
      </c>
      <c r="H5013" s="14">
        <v>200000</v>
      </c>
      <c r="I5013" s="14">
        <v>1</v>
      </c>
    </row>
    <row r="5014" spans="1:9" ht="60" x14ac:dyDescent="0.25">
      <c r="A5014" s="602"/>
      <c r="B5014" s="582"/>
      <c r="C5014" s="141" t="s">
        <v>3291</v>
      </c>
      <c r="D5014" s="142" t="s">
        <v>3292</v>
      </c>
      <c r="E5014" s="12" t="s">
        <v>14</v>
      </c>
      <c r="F5014" s="12" t="s">
        <v>121</v>
      </c>
      <c r="G5014" s="14">
        <v>200000</v>
      </c>
      <c r="H5014" s="14">
        <v>200000</v>
      </c>
      <c r="I5014" s="14">
        <v>1</v>
      </c>
    </row>
    <row r="5015" spans="1:9" ht="60" x14ac:dyDescent="0.25">
      <c r="A5015" s="602"/>
      <c r="B5015" s="582"/>
      <c r="C5015" s="141" t="s">
        <v>3293</v>
      </c>
      <c r="D5015" s="142" t="s">
        <v>3294</v>
      </c>
      <c r="E5015" s="12" t="s">
        <v>14</v>
      </c>
      <c r="F5015" s="12" t="s">
        <v>121</v>
      </c>
      <c r="G5015" s="14">
        <v>120000</v>
      </c>
      <c r="H5015" s="14">
        <v>120000</v>
      </c>
      <c r="I5015" s="14">
        <v>1</v>
      </c>
    </row>
    <row r="5016" spans="1:9" x14ac:dyDescent="0.25">
      <c r="A5016" s="602"/>
      <c r="B5016" s="579" t="s">
        <v>274</v>
      </c>
      <c r="C5016" s="579"/>
      <c r="D5016" s="579"/>
      <c r="E5016" s="579"/>
      <c r="F5016" s="579"/>
      <c r="G5016" s="579"/>
      <c r="H5016" s="2">
        <v>18473700</v>
      </c>
      <c r="I5016" s="2"/>
    </row>
    <row r="5017" spans="1:9" x14ac:dyDescent="0.25">
      <c r="A5017" s="602"/>
      <c r="B5017" s="544" t="s">
        <v>11</v>
      </c>
      <c r="C5017" s="544"/>
      <c r="D5017" s="544"/>
      <c r="E5017" s="544"/>
      <c r="F5017" s="544"/>
      <c r="G5017" s="544"/>
      <c r="H5017" s="72">
        <v>715000</v>
      </c>
      <c r="I5017" s="72"/>
    </row>
    <row r="5018" spans="1:9" s="8" customFormat="1" x14ac:dyDescent="0.25">
      <c r="A5018" s="602"/>
      <c r="B5018" s="612">
        <v>4267</v>
      </c>
      <c r="C5018" s="139">
        <v>15897200</v>
      </c>
      <c r="D5018" s="140" t="s">
        <v>276</v>
      </c>
      <c r="E5018" s="15" t="s">
        <v>126</v>
      </c>
      <c r="F5018" s="15" t="s">
        <v>15</v>
      </c>
      <c r="G5018" s="16">
        <v>1100</v>
      </c>
      <c r="H5018" s="16">
        <v>715000</v>
      </c>
      <c r="I5018" s="16">
        <v>650</v>
      </c>
    </row>
    <row r="5019" spans="1:9" x14ac:dyDescent="0.25">
      <c r="A5019" s="602"/>
      <c r="B5019" s="544" t="s">
        <v>118</v>
      </c>
      <c r="C5019" s="544"/>
      <c r="D5019" s="544"/>
      <c r="E5019" s="544"/>
      <c r="F5019" s="544"/>
      <c r="G5019" s="544"/>
      <c r="H5019" s="72">
        <v>17758700</v>
      </c>
      <c r="I5019" s="72"/>
    </row>
    <row r="5020" spans="1:9" ht="45" x14ac:dyDescent="0.25">
      <c r="A5020" s="602"/>
      <c r="B5020" s="582">
        <v>4239</v>
      </c>
      <c r="C5020" s="141" t="s">
        <v>3295</v>
      </c>
      <c r="D5020" s="142" t="s">
        <v>3296</v>
      </c>
      <c r="E5020" s="12" t="s">
        <v>14</v>
      </c>
      <c r="F5020" s="12" t="s">
        <v>121</v>
      </c>
      <c r="G5020" s="14">
        <v>200000</v>
      </c>
      <c r="H5020" s="14">
        <v>200000</v>
      </c>
      <c r="I5020" s="14">
        <v>1</v>
      </c>
    </row>
    <row r="5021" spans="1:9" ht="60" x14ac:dyDescent="0.25">
      <c r="A5021" s="602"/>
      <c r="B5021" s="582"/>
      <c r="C5021" s="141" t="s">
        <v>3297</v>
      </c>
      <c r="D5021" s="142" t="s">
        <v>3298</v>
      </c>
      <c r="E5021" s="12" t="s">
        <v>14</v>
      </c>
      <c r="F5021" s="12" t="s">
        <v>121</v>
      </c>
      <c r="G5021" s="14">
        <v>1528700</v>
      </c>
      <c r="H5021" s="14">
        <v>1528700</v>
      </c>
      <c r="I5021" s="14">
        <v>1</v>
      </c>
    </row>
    <row r="5022" spans="1:9" ht="45" x14ac:dyDescent="0.25">
      <c r="A5022" s="602"/>
      <c r="B5022" s="582"/>
      <c r="C5022" s="141" t="s">
        <v>3299</v>
      </c>
      <c r="D5022" s="142" t="s">
        <v>3300</v>
      </c>
      <c r="E5022" s="12" t="s">
        <v>14</v>
      </c>
      <c r="F5022" s="12" t="s">
        <v>121</v>
      </c>
      <c r="G5022" s="14">
        <v>200000</v>
      </c>
      <c r="H5022" s="14">
        <v>200000</v>
      </c>
      <c r="I5022" s="14">
        <v>1</v>
      </c>
    </row>
    <row r="5023" spans="1:9" ht="60" x14ac:dyDescent="0.25">
      <c r="A5023" s="602"/>
      <c r="B5023" s="582"/>
      <c r="C5023" s="141" t="s">
        <v>3301</v>
      </c>
      <c r="D5023" s="142" t="s">
        <v>3302</v>
      </c>
      <c r="E5023" s="12" t="s">
        <v>14</v>
      </c>
      <c r="F5023" s="12" t="s">
        <v>121</v>
      </c>
      <c r="G5023" s="14">
        <v>1000000</v>
      </c>
      <c r="H5023" s="14">
        <v>1000000</v>
      </c>
      <c r="I5023" s="14">
        <v>1</v>
      </c>
    </row>
    <row r="5024" spans="1:9" ht="60" x14ac:dyDescent="0.25">
      <c r="A5024" s="602"/>
      <c r="B5024" s="582"/>
      <c r="C5024" s="141" t="s">
        <v>3303</v>
      </c>
      <c r="D5024" s="142" t="s">
        <v>3304</v>
      </c>
      <c r="E5024" s="12" t="s">
        <v>14</v>
      </c>
      <c r="F5024" s="12" t="s">
        <v>121</v>
      </c>
      <c r="G5024" s="14">
        <v>500000</v>
      </c>
      <c r="H5024" s="14">
        <v>500000</v>
      </c>
      <c r="I5024" s="14">
        <v>1</v>
      </c>
    </row>
    <row r="5025" spans="1:9" ht="45" x14ac:dyDescent="0.25">
      <c r="A5025" s="602"/>
      <c r="B5025" s="582"/>
      <c r="C5025" s="141" t="s">
        <v>3305</v>
      </c>
      <c r="D5025" s="142" t="s">
        <v>3306</v>
      </c>
      <c r="E5025" s="12" t="s">
        <v>14</v>
      </c>
      <c r="F5025" s="12" t="s">
        <v>121</v>
      </c>
      <c r="G5025" s="14">
        <v>1250000</v>
      </c>
      <c r="H5025" s="14">
        <v>1250000</v>
      </c>
      <c r="I5025" s="14">
        <v>1</v>
      </c>
    </row>
    <row r="5026" spans="1:9" ht="60" x14ac:dyDescent="0.25">
      <c r="A5026" s="602"/>
      <c r="B5026" s="582"/>
      <c r="C5026" s="141" t="s">
        <v>3307</v>
      </c>
      <c r="D5026" s="142" t="s">
        <v>3308</v>
      </c>
      <c r="E5026" s="12" t="s">
        <v>14</v>
      </c>
      <c r="F5026" s="12" t="s">
        <v>121</v>
      </c>
      <c r="G5026" s="14">
        <v>150000</v>
      </c>
      <c r="H5026" s="14">
        <v>150000</v>
      </c>
      <c r="I5026" s="14">
        <v>1</v>
      </c>
    </row>
    <row r="5027" spans="1:9" ht="60" x14ac:dyDescent="0.25">
      <c r="A5027" s="602"/>
      <c r="B5027" s="582"/>
      <c r="C5027" s="141" t="s">
        <v>3309</v>
      </c>
      <c r="D5027" s="142" t="s">
        <v>3310</v>
      </c>
      <c r="E5027" s="12" t="s">
        <v>14</v>
      </c>
      <c r="F5027" s="12" t="s">
        <v>121</v>
      </c>
      <c r="G5027" s="14">
        <v>1310000</v>
      </c>
      <c r="H5027" s="14">
        <v>1310000</v>
      </c>
      <c r="I5027" s="14">
        <v>1</v>
      </c>
    </row>
    <row r="5028" spans="1:9" ht="45" x14ac:dyDescent="0.25">
      <c r="A5028" s="602"/>
      <c r="B5028" s="582"/>
      <c r="C5028" s="141" t="s">
        <v>3311</v>
      </c>
      <c r="D5028" s="142" t="s">
        <v>3312</v>
      </c>
      <c r="E5028" s="12" t="s">
        <v>14</v>
      </c>
      <c r="F5028" s="12" t="s">
        <v>121</v>
      </c>
      <c r="G5028" s="14">
        <v>225000</v>
      </c>
      <c r="H5028" s="14">
        <v>225000</v>
      </c>
      <c r="I5028" s="14">
        <v>1</v>
      </c>
    </row>
    <row r="5029" spans="1:9" ht="60" x14ac:dyDescent="0.25">
      <c r="A5029" s="602"/>
      <c r="B5029" s="582"/>
      <c r="C5029" s="141" t="s">
        <v>3313</v>
      </c>
      <c r="D5029" s="142" t="s">
        <v>3314</v>
      </c>
      <c r="E5029" s="12" t="s">
        <v>14</v>
      </c>
      <c r="F5029" s="12" t="s">
        <v>121</v>
      </c>
      <c r="G5029" s="14">
        <v>200000</v>
      </c>
      <c r="H5029" s="14">
        <v>200000</v>
      </c>
      <c r="I5029" s="14">
        <v>1</v>
      </c>
    </row>
    <row r="5030" spans="1:9" ht="60" x14ac:dyDescent="0.25">
      <c r="A5030" s="602"/>
      <c r="B5030" s="582"/>
      <c r="C5030" s="141" t="s">
        <v>3315</v>
      </c>
      <c r="D5030" s="142" t="s">
        <v>3316</v>
      </c>
      <c r="E5030" s="12" t="s">
        <v>14</v>
      </c>
      <c r="F5030" s="12" t="s">
        <v>121</v>
      </c>
      <c r="G5030" s="14">
        <v>160000</v>
      </c>
      <c r="H5030" s="14">
        <v>160000</v>
      </c>
      <c r="I5030" s="14">
        <v>1</v>
      </c>
    </row>
    <row r="5031" spans="1:9" ht="60" x14ac:dyDescent="0.25">
      <c r="A5031" s="602"/>
      <c r="B5031" s="582"/>
      <c r="C5031" s="141" t="s">
        <v>3317</v>
      </c>
      <c r="D5031" s="142" t="s">
        <v>3318</v>
      </c>
      <c r="E5031" s="12" t="s">
        <v>14</v>
      </c>
      <c r="F5031" s="12" t="s">
        <v>121</v>
      </c>
      <c r="G5031" s="14">
        <v>250000</v>
      </c>
      <c r="H5031" s="14">
        <v>250000</v>
      </c>
      <c r="I5031" s="14">
        <v>1</v>
      </c>
    </row>
    <row r="5032" spans="1:9" ht="60" x14ac:dyDescent="0.25">
      <c r="A5032" s="602"/>
      <c r="B5032" s="582"/>
      <c r="C5032" s="141" t="s">
        <v>3319</v>
      </c>
      <c r="D5032" s="142" t="s">
        <v>3320</v>
      </c>
      <c r="E5032" s="12" t="s">
        <v>14</v>
      </c>
      <c r="F5032" s="12" t="s">
        <v>121</v>
      </c>
      <c r="G5032" s="14">
        <v>940000</v>
      </c>
      <c r="H5032" s="14">
        <v>940000</v>
      </c>
      <c r="I5032" s="14">
        <v>1</v>
      </c>
    </row>
    <row r="5033" spans="1:9" ht="60" x14ac:dyDescent="0.25">
      <c r="A5033" s="602"/>
      <c r="B5033" s="582"/>
      <c r="C5033" s="141" t="s">
        <v>3321</v>
      </c>
      <c r="D5033" s="142" t="s">
        <v>3322</v>
      </c>
      <c r="E5033" s="12" t="s">
        <v>14</v>
      </c>
      <c r="F5033" s="12" t="s">
        <v>121</v>
      </c>
      <c r="G5033" s="14">
        <v>150000</v>
      </c>
      <c r="H5033" s="14">
        <v>150000</v>
      </c>
      <c r="I5033" s="14">
        <v>1</v>
      </c>
    </row>
    <row r="5034" spans="1:9" ht="60" x14ac:dyDescent="0.25">
      <c r="A5034" s="602"/>
      <c r="B5034" s="582"/>
      <c r="C5034" s="141" t="s">
        <v>3323</v>
      </c>
      <c r="D5034" s="142" t="s">
        <v>3324</v>
      </c>
      <c r="E5034" s="12" t="s">
        <v>14</v>
      </c>
      <c r="F5034" s="12" t="s">
        <v>121</v>
      </c>
      <c r="G5034" s="14">
        <v>450000</v>
      </c>
      <c r="H5034" s="14">
        <v>450000</v>
      </c>
      <c r="I5034" s="14">
        <v>1</v>
      </c>
    </row>
    <row r="5035" spans="1:9" ht="60" x14ac:dyDescent="0.25">
      <c r="A5035" s="602"/>
      <c r="B5035" s="582"/>
      <c r="C5035" s="141" t="s">
        <v>3325</v>
      </c>
      <c r="D5035" s="142" t="s">
        <v>3326</v>
      </c>
      <c r="E5035" s="12" t="s">
        <v>14</v>
      </c>
      <c r="F5035" s="12" t="s">
        <v>121</v>
      </c>
      <c r="G5035" s="14">
        <v>300000</v>
      </c>
      <c r="H5035" s="14">
        <v>300000</v>
      </c>
      <c r="I5035" s="14">
        <v>1</v>
      </c>
    </row>
    <row r="5036" spans="1:9" ht="45" x14ac:dyDescent="0.25">
      <c r="A5036" s="602"/>
      <c r="B5036" s="582"/>
      <c r="C5036" s="141" t="s">
        <v>3327</v>
      </c>
      <c r="D5036" s="142" t="s">
        <v>3328</v>
      </c>
      <c r="E5036" s="12" t="s">
        <v>14</v>
      </c>
      <c r="F5036" s="12" t="s">
        <v>121</v>
      </c>
      <c r="G5036" s="14">
        <v>350000</v>
      </c>
      <c r="H5036" s="14">
        <v>350000</v>
      </c>
      <c r="I5036" s="14">
        <v>1</v>
      </c>
    </row>
    <row r="5037" spans="1:9" ht="45" x14ac:dyDescent="0.25">
      <c r="A5037" s="602"/>
      <c r="B5037" s="582"/>
      <c r="C5037" s="141" t="s">
        <v>3329</v>
      </c>
      <c r="D5037" s="142" t="s">
        <v>3330</v>
      </c>
      <c r="E5037" s="12" t="s">
        <v>14</v>
      </c>
      <c r="F5037" s="12" t="s">
        <v>121</v>
      </c>
      <c r="G5037" s="14">
        <v>1850000</v>
      </c>
      <c r="H5037" s="14">
        <v>1850000</v>
      </c>
      <c r="I5037" s="14">
        <v>1</v>
      </c>
    </row>
    <row r="5038" spans="1:9" ht="45" x14ac:dyDescent="0.25">
      <c r="A5038" s="602"/>
      <c r="B5038" s="582"/>
      <c r="C5038" s="141" t="s">
        <v>3331</v>
      </c>
      <c r="D5038" s="142" t="s">
        <v>3332</v>
      </c>
      <c r="E5038" s="12" t="s">
        <v>14</v>
      </c>
      <c r="F5038" s="12" t="s">
        <v>121</v>
      </c>
      <c r="G5038" s="14">
        <v>490000</v>
      </c>
      <c r="H5038" s="14">
        <v>490000</v>
      </c>
      <c r="I5038" s="14">
        <v>1</v>
      </c>
    </row>
    <row r="5039" spans="1:9" ht="45" x14ac:dyDescent="0.25">
      <c r="A5039" s="602"/>
      <c r="B5039" s="582"/>
      <c r="C5039" s="141" t="s">
        <v>3333</v>
      </c>
      <c r="D5039" s="142" t="s">
        <v>3334</v>
      </c>
      <c r="E5039" s="12" t="s">
        <v>14</v>
      </c>
      <c r="F5039" s="12" t="s">
        <v>121</v>
      </c>
      <c r="G5039" s="14">
        <v>1400000</v>
      </c>
      <c r="H5039" s="14">
        <v>1400000</v>
      </c>
      <c r="I5039" s="14">
        <v>1</v>
      </c>
    </row>
    <row r="5040" spans="1:9" ht="45" x14ac:dyDescent="0.25">
      <c r="A5040" s="602"/>
      <c r="B5040" s="582"/>
      <c r="C5040" s="141" t="s">
        <v>3335</v>
      </c>
      <c r="D5040" s="142" t="s">
        <v>629</v>
      </c>
      <c r="E5040" s="12" t="s">
        <v>14</v>
      </c>
      <c r="F5040" s="12" t="s">
        <v>121</v>
      </c>
      <c r="G5040" s="14">
        <v>790000</v>
      </c>
      <c r="H5040" s="14">
        <v>790000</v>
      </c>
      <c r="I5040" s="14">
        <v>1</v>
      </c>
    </row>
    <row r="5041" spans="1:9" ht="45" x14ac:dyDescent="0.25">
      <c r="A5041" s="602"/>
      <c r="B5041" s="582"/>
      <c r="C5041" s="141" t="s">
        <v>3336</v>
      </c>
      <c r="D5041" s="142" t="s">
        <v>3337</v>
      </c>
      <c r="E5041" s="12" t="s">
        <v>14</v>
      </c>
      <c r="F5041" s="12" t="s">
        <v>121</v>
      </c>
      <c r="G5041" s="14">
        <v>140000</v>
      </c>
      <c r="H5041" s="14">
        <v>140000</v>
      </c>
      <c r="I5041" s="14">
        <v>1</v>
      </c>
    </row>
    <row r="5042" spans="1:9" ht="45" x14ac:dyDescent="0.25">
      <c r="A5042" s="602"/>
      <c r="B5042" s="582"/>
      <c r="C5042" s="141" t="s">
        <v>3338</v>
      </c>
      <c r="D5042" s="142" t="s">
        <v>3339</v>
      </c>
      <c r="E5042" s="12" t="s">
        <v>14</v>
      </c>
      <c r="F5042" s="12" t="s">
        <v>121</v>
      </c>
      <c r="G5042" s="14">
        <v>3925000</v>
      </c>
      <c r="H5042" s="14">
        <v>3925000</v>
      </c>
      <c r="I5042" s="14">
        <v>1</v>
      </c>
    </row>
    <row r="5043" spans="1:9" ht="32.25" customHeight="1" x14ac:dyDescent="0.25">
      <c r="A5043" s="602"/>
      <c r="B5043" s="579" t="s">
        <v>295</v>
      </c>
      <c r="C5043" s="579"/>
      <c r="D5043" s="579"/>
      <c r="E5043" s="579"/>
      <c r="F5043" s="579"/>
      <c r="G5043" s="579"/>
      <c r="H5043" s="2">
        <v>750000</v>
      </c>
      <c r="I5043" s="2"/>
    </row>
    <row r="5044" spans="1:9" x14ac:dyDescent="0.25">
      <c r="A5044" s="602"/>
      <c r="B5044" s="544" t="s">
        <v>11</v>
      </c>
      <c r="C5044" s="544"/>
      <c r="D5044" s="544"/>
      <c r="E5044" s="544"/>
      <c r="F5044" s="544"/>
      <c r="G5044" s="544"/>
      <c r="H5044" s="72">
        <v>750000</v>
      </c>
      <c r="I5044" s="72"/>
    </row>
    <row r="5045" spans="1:9" s="8" customFormat="1" x14ac:dyDescent="0.25">
      <c r="A5045" s="602"/>
      <c r="B5045" s="612">
        <v>4861</v>
      </c>
      <c r="C5045" s="139">
        <v>39121100</v>
      </c>
      <c r="D5045" s="140" t="s">
        <v>715</v>
      </c>
      <c r="E5045" s="15" t="s">
        <v>14</v>
      </c>
      <c r="F5045" s="15" t="s">
        <v>15</v>
      </c>
      <c r="G5045" s="16">
        <v>150000</v>
      </c>
      <c r="H5045" s="16">
        <v>150000</v>
      </c>
      <c r="I5045" s="16">
        <v>1</v>
      </c>
    </row>
    <row r="5046" spans="1:9" s="8" customFormat="1" x14ac:dyDescent="0.25">
      <c r="A5046" s="602"/>
      <c r="B5046" s="612"/>
      <c r="C5046" s="139">
        <v>39141170</v>
      </c>
      <c r="D5046" s="140" t="s">
        <v>999</v>
      </c>
      <c r="E5046" s="15" t="s">
        <v>14</v>
      </c>
      <c r="F5046" s="15" t="s">
        <v>15</v>
      </c>
      <c r="G5046" s="16">
        <v>150000</v>
      </c>
      <c r="H5046" s="16">
        <v>300000</v>
      </c>
      <c r="I5046" s="16">
        <v>2</v>
      </c>
    </row>
    <row r="5047" spans="1:9" s="8" customFormat="1" x14ac:dyDescent="0.25">
      <c r="A5047" s="602"/>
      <c r="B5047" s="612"/>
      <c r="C5047" s="139">
        <v>39141260</v>
      </c>
      <c r="D5047" s="140" t="s">
        <v>1883</v>
      </c>
      <c r="E5047" s="15" t="s">
        <v>14</v>
      </c>
      <c r="F5047" s="15" t="s">
        <v>15</v>
      </c>
      <c r="G5047" s="16">
        <v>150000</v>
      </c>
      <c r="H5047" s="16">
        <v>300000</v>
      </c>
      <c r="I5047" s="16">
        <v>2</v>
      </c>
    </row>
    <row r="5048" spans="1:9" ht="46.5" customHeight="1" x14ac:dyDescent="0.25">
      <c r="A5048" s="602"/>
      <c r="B5048" s="579" t="s">
        <v>297</v>
      </c>
      <c r="C5048" s="579"/>
      <c r="D5048" s="579"/>
      <c r="E5048" s="579"/>
      <c r="F5048" s="579"/>
      <c r="G5048" s="579"/>
      <c r="H5048" s="2">
        <v>910000</v>
      </c>
      <c r="I5048" s="2"/>
    </row>
    <row r="5049" spans="1:9" x14ac:dyDescent="0.25">
      <c r="A5049" s="602"/>
      <c r="B5049" s="723" t="s">
        <v>11</v>
      </c>
      <c r="C5049" s="724"/>
      <c r="D5049" s="724"/>
      <c r="E5049" s="724"/>
      <c r="F5049" s="724"/>
      <c r="G5049" s="725"/>
      <c r="H5049" s="199"/>
      <c r="I5049" s="199"/>
    </row>
    <row r="5050" spans="1:9" x14ac:dyDescent="0.25">
      <c r="A5050" s="602"/>
      <c r="B5050" s="434">
        <v>4239</v>
      </c>
      <c r="C5050" s="434" t="s">
        <v>6583</v>
      </c>
      <c r="D5050" s="434" t="s">
        <v>5800</v>
      </c>
      <c r="E5050" s="427" t="s">
        <v>14</v>
      </c>
      <c r="F5050" s="434" t="s">
        <v>15</v>
      </c>
      <c r="G5050" s="361">
        <v>12500</v>
      </c>
      <c r="H5050" s="340">
        <v>500</v>
      </c>
      <c r="I5050" s="361">
        <v>40</v>
      </c>
    </row>
    <row r="5051" spans="1:9" x14ac:dyDescent="0.25">
      <c r="A5051" s="602"/>
      <c r="B5051" s="642">
        <v>4267</v>
      </c>
      <c r="C5051" s="434" t="s">
        <v>6586</v>
      </c>
      <c r="D5051" s="434" t="s">
        <v>4238</v>
      </c>
      <c r="E5051" s="434" t="s">
        <v>126</v>
      </c>
      <c r="F5051" s="434" t="s">
        <v>15</v>
      </c>
      <c r="G5051" s="434">
        <v>14150</v>
      </c>
      <c r="H5051" s="434">
        <v>990500</v>
      </c>
      <c r="I5051" s="434">
        <v>70</v>
      </c>
    </row>
    <row r="5052" spans="1:9" x14ac:dyDescent="0.25">
      <c r="A5052" s="602"/>
      <c r="B5052" s="643"/>
      <c r="C5052" s="434" t="s">
        <v>6587</v>
      </c>
      <c r="D5052" s="434" t="s">
        <v>3797</v>
      </c>
      <c r="E5052" s="434" t="s">
        <v>126</v>
      </c>
      <c r="F5052" s="434" t="s">
        <v>121</v>
      </c>
      <c r="G5052" s="434">
        <v>409500</v>
      </c>
      <c r="H5052" s="434">
        <v>409500</v>
      </c>
      <c r="I5052" s="434" t="s">
        <v>5481</v>
      </c>
    </row>
    <row r="5053" spans="1:9" x14ac:dyDescent="0.25">
      <c r="A5053" s="602"/>
      <c r="B5053" s="644"/>
      <c r="C5053" s="198" t="s">
        <v>5621</v>
      </c>
      <c r="D5053" s="198" t="s">
        <v>4238</v>
      </c>
      <c r="E5053" s="198" t="s">
        <v>126</v>
      </c>
      <c r="F5053" s="198" t="s">
        <v>15</v>
      </c>
      <c r="G5053" s="207">
        <v>20000</v>
      </c>
      <c r="H5053" s="208">
        <v>1400000</v>
      </c>
      <c r="I5053" s="209">
        <v>70</v>
      </c>
    </row>
    <row r="5054" spans="1:9" x14ac:dyDescent="0.25">
      <c r="A5054" s="602"/>
      <c r="B5054" s="544" t="s">
        <v>118</v>
      </c>
      <c r="C5054" s="544"/>
      <c r="D5054" s="544"/>
      <c r="E5054" s="544"/>
      <c r="F5054" s="544"/>
      <c r="G5054" s="544"/>
      <c r="H5054" s="72">
        <v>910000</v>
      </c>
      <c r="I5054" s="72"/>
    </row>
    <row r="5055" spans="1:9" ht="30" x14ac:dyDescent="0.25">
      <c r="A5055" s="602"/>
      <c r="B5055" s="562">
        <v>4239</v>
      </c>
      <c r="C5055" s="141" t="s">
        <v>6584</v>
      </c>
      <c r="D5055" s="141" t="s">
        <v>5652</v>
      </c>
      <c r="E5055" s="427" t="s">
        <v>14</v>
      </c>
      <c r="F5055" s="427" t="s">
        <v>121</v>
      </c>
      <c r="G5055" s="340">
        <v>500</v>
      </c>
      <c r="H5055" s="340">
        <v>500</v>
      </c>
      <c r="I5055" s="431">
        <v>1</v>
      </c>
    </row>
    <row r="5056" spans="1:9" ht="30" x14ac:dyDescent="0.25">
      <c r="A5056" s="602"/>
      <c r="B5056" s="563"/>
      <c r="C5056" s="141" t="s">
        <v>6585</v>
      </c>
      <c r="D5056" s="141" t="s">
        <v>5652</v>
      </c>
      <c r="E5056" s="427" t="s">
        <v>14</v>
      </c>
      <c r="F5056" s="427" t="s">
        <v>121</v>
      </c>
      <c r="G5056" s="340">
        <v>500</v>
      </c>
      <c r="H5056" s="340">
        <v>500</v>
      </c>
      <c r="I5056" s="431">
        <v>1</v>
      </c>
    </row>
    <row r="5057" spans="1:9" x14ac:dyDescent="0.25">
      <c r="A5057" s="602"/>
      <c r="B5057" s="564"/>
      <c r="C5057" s="141" t="s">
        <v>3340</v>
      </c>
      <c r="D5057" s="142" t="s">
        <v>294</v>
      </c>
      <c r="E5057" s="12" t="s">
        <v>120</v>
      </c>
      <c r="F5057" s="12" t="s">
        <v>121</v>
      </c>
      <c r="G5057" s="14">
        <v>910000</v>
      </c>
      <c r="H5057" s="14">
        <v>910000</v>
      </c>
      <c r="I5057" s="14">
        <v>1</v>
      </c>
    </row>
    <row r="5058" spans="1:9" x14ac:dyDescent="0.25">
      <c r="A5058" s="602"/>
      <c r="B5058" s="579" t="s">
        <v>299</v>
      </c>
      <c r="C5058" s="579"/>
      <c r="D5058" s="579"/>
      <c r="E5058" s="579"/>
      <c r="F5058" s="579"/>
      <c r="G5058" s="579"/>
      <c r="H5058" s="2">
        <v>11001000</v>
      </c>
      <c r="I5058" s="2"/>
    </row>
    <row r="5059" spans="1:9" x14ac:dyDescent="0.25">
      <c r="A5059" s="602"/>
      <c r="B5059" s="544" t="s">
        <v>118</v>
      </c>
      <c r="C5059" s="544"/>
      <c r="D5059" s="544"/>
      <c r="E5059" s="544"/>
      <c r="F5059" s="544"/>
      <c r="G5059" s="544"/>
      <c r="H5059" s="72">
        <v>11001000</v>
      </c>
      <c r="I5059" s="72"/>
    </row>
    <row r="5060" spans="1:9" s="8" customFormat="1" ht="30" x14ac:dyDescent="0.25">
      <c r="A5060" s="602"/>
      <c r="B5060" s="612">
        <v>4215</v>
      </c>
      <c r="C5060" s="139">
        <v>66511120</v>
      </c>
      <c r="D5060" s="140" t="s">
        <v>300</v>
      </c>
      <c r="E5060" s="15" t="s">
        <v>149</v>
      </c>
      <c r="F5060" s="15" t="s">
        <v>15</v>
      </c>
      <c r="G5060" s="16">
        <v>57000</v>
      </c>
      <c r="H5060" s="16">
        <v>11001000</v>
      </c>
      <c r="I5060" s="16">
        <v>193</v>
      </c>
    </row>
    <row r="5061" spans="1:9" x14ac:dyDescent="0.25">
      <c r="A5061" s="602"/>
      <c r="B5061" s="579" t="s">
        <v>1003</v>
      </c>
      <c r="C5061" s="579"/>
      <c r="D5061" s="579"/>
      <c r="E5061" s="579"/>
      <c r="F5061" s="579"/>
      <c r="G5061" s="579"/>
      <c r="H5061" s="2">
        <v>20637403.563999999</v>
      </c>
      <c r="I5061" s="2"/>
    </row>
    <row r="5062" spans="1:9" x14ac:dyDescent="0.25">
      <c r="A5062" s="602"/>
      <c r="B5062" s="544" t="s">
        <v>11</v>
      </c>
      <c r="C5062" s="544"/>
      <c r="D5062" s="544"/>
      <c r="E5062" s="544"/>
      <c r="F5062" s="544"/>
      <c r="G5062" s="544"/>
      <c r="H5062" s="72">
        <v>8260900</v>
      </c>
      <c r="I5062" s="72"/>
    </row>
    <row r="5063" spans="1:9" x14ac:dyDescent="0.25">
      <c r="A5063" s="602"/>
      <c r="B5063" s="582">
        <v>4261</v>
      </c>
      <c r="C5063" s="141" t="s">
        <v>3341</v>
      </c>
      <c r="D5063" s="142" t="s">
        <v>646</v>
      </c>
      <c r="E5063" s="12" t="s">
        <v>14</v>
      </c>
      <c r="F5063" s="12" t="s">
        <v>15</v>
      </c>
      <c r="G5063" s="14">
        <v>500</v>
      </c>
      <c r="H5063" s="14">
        <v>3000</v>
      </c>
      <c r="I5063" s="14">
        <v>6</v>
      </c>
    </row>
    <row r="5064" spans="1:9" x14ac:dyDescent="0.25">
      <c r="A5064" s="602"/>
      <c r="B5064" s="582"/>
      <c r="C5064" s="141" t="s">
        <v>3342</v>
      </c>
      <c r="D5064" s="142" t="s">
        <v>3343</v>
      </c>
      <c r="E5064" s="12" t="s">
        <v>14</v>
      </c>
      <c r="F5064" s="12" t="s">
        <v>15</v>
      </c>
      <c r="G5064" s="14">
        <v>8000</v>
      </c>
      <c r="H5064" s="14">
        <v>32000</v>
      </c>
      <c r="I5064" s="14">
        <v>4</v>
      </c>
    </row>
    <row r="5065" spans="1:9" x14ac:dyDescent="0.25">
      <c r="A5065" s="602"/>
      <c r="B5065" s="582"/>
      <c r="C5065" s="141" t="s">
        <v>3344</v>
      </c>
      <c r="D5065" s="142" t="s">
        <v>317</v>
      </c>
      <c r="E5065" s="12" t="s">
        <v>14</v>
      </c>
      <c r="F5065" s="12" t="s">
        <v>15</v>
      </c>
      <c r="G5065" s="14">
        <v>250</v>
      </c>
      <c r="H5065" s="14">
        <v>1000</v>
      </c>
      <c r="I5065" s="14">
        <v>4</v>
      </c>
    </row>
    <row r="5066" spans="1:9" x14ac:dyDescent="0.25">
      <c r="A5066" s="602"/>
      <c r="B5066" s="582"/>
      <c r="C5066" s="141" t="s">
        <v>3345</v>
      </c>
      <c r="D5066" s="142" t="s">
        <v>17</v>
      </c>
      <c r="E5066" s="12" t="s">
        <v>14</v>
      </c>
      <c r="F5066" s="12" t="s">
        <v>15</v>
      </c>
      <c r="G5066" s="14">
        <v>150</v>
      </c>
      <c r="H5066" s="14">
        <v>15000</v>
      </c>
      <c r="I5066" s="14">
        <v>100</v>
      </c>
    </row>
    <row r="5067" spans="1:9" x14ac:dyDescent="0.25">
      <c r="A5067" s="602"/>
      <c r="B5067" s="582"/>
      <c r="C5067" s="141" t="s">
        <v>3346</v>
      </c>
      <c r="D5067" s="142" t="s">
        <v>21</v>
      </c>
      <c r="E5067" s="12" t="s">
        <v>14</v>
      </c>
      <c r="F5067" s="12" t="s">
        <v>15</v>
      </c>
      <c r="G5067" s="14">
        <v>40</v>
      </c>
      <c r="H5067" s="14">
        <v>4000</v>
      </c>
      <c r="I5067" s="14">
        <v>100</v>
      </c>
    </row>
    <row r="5068" spans="1:9" ht="30" x14ac:dyDescent="0.25">
      <c r="A5068" s="602"/>
      <c r="B5068" s="582"/>
      <c r="C5068" s="141" t="s">
        <v>3347</v>
      </c>
      <c r="D5068" s="142" t="s">
        <v>3348</v>
      </c>
      <c r="E5068" s="12" t="s">
        <v>14</v>
      </c>
      <c r="F5068" s="12" t="s">
        <v>30</v>
      </c>
      <c r="G5068" s="14">
        <v>170</v>
      </c>
      <c r="H5068" s="14">
        <v>17000</v>
      </c>
      <c r="I5068" s="14">
        <v>100</v>
      </c>
    </row>
    <row r="5069" spans="1:9" x14ac:dyDescent="0.25">
      <c r="A5069" s="602"/>
      <c r="B5069" s="582"/>
      <c r="C5069" s="141" t="s">
        <v>3349</v>
      </c>
      <c r="D5069" s="142" t="s">
        <v>3350</v>
      </c>
      <c r="E5069" s="12" t="s">
        <v>14</v>
      </c>
      <c r="F5069" s="12" t="s">
        <v>15</v>
      </c>
      <c r="G5069" s="14">
        <v>3500</v>
      </c>
      <c r="H5069" s="14">
        <v>7000</v>
      </c>
      <c r="I5069" s="14">
        <v>2</v>
      </c>
    </row>
    <row r="5070" spans="1:9" ht="30" x14ac:dyDescent="0.25">
      <c r="A5070" s="602"/>
      <c r="B5070" s="582"/>
      <c r="C5070" s="141" t="s">
        <v>3351</v>
      </c>
      <c r="D5070" s="142" t="s">
        <v>36</v>
      </c>
      <c r="E5070" s="12" t="s">
        <v>14</v>
      </c>
      <c r="F5070" s="12" t="s">
        <v>15</v>
      </c>
      <c r="G5070" s="14">
        <v>10</v>
      </c>
      <c r="H5070" s="14">
        <v>4000</v>
      </c>
      <c r="I5070" s="14">
        <v>400</v>
      </c>
    </row>
    <row r="5071" spans="1:9" x14ac:dyDescent="0.25">
      <c r="A5071" s="602"/>
      <c r="B5071" s="582"/>
      <c r="C5071" s="141" t="s">
        <v>3352</v>
      </c>
      <c r="D5071" s="142" t="s">
        <v>38</v>
      </c>
      <c r="E5071" s="12" t="s">
        <v>14</v>
      </c>
      <c r="F5071" s="12" t="s">
        <v>15</v>
      </c>
      <c r="G5071" s="14">
        <v>51</v>
      </c>
      <c r="H5071" s="14">
        <v>2550</v>
      </c>
      <c r="I5071" s="14">
        <v>50</v>
      </c>
    </row>
    <row r="5072" spans="1:9" x14ac:dyDescent="0.25">
      <c r="A5072" s="602"/>
      <c r="B5072" s="582"/>
      <c r="C5072" s="141" t="s">
        <v>3353</v>
      </c>
      <c r="D5072" s="142" t="s">
        <v>42</v>
      </c>
      <c r="E5072" s="12" t="s">
        <v>14</v>
      </c>
      <c r="F5072" s="12" t="s">
        <v>15</v>
      </c>
      <c r="G5072" s="14">
        <v>600</v>
      </c>
      <c r="H5072" s="14">
        <v>30000</v>
      </c>
      <c r="I5072" s="14">
        <v>50</v>
      </c>
    </row>
    <row r="5073" spans="1:9" x14ac:dyDescent="0.25">
      <c r="A5073" s="602"/>
      <c r="B5073" s="582"/>
      <c r="C5073" s="141" t="s">
        <v>3354</v>
      </c>
      <c r="D5073" s="142" t="s">
        <v>48</v>
      </c>
      <c r="E5073" s="12" t="s">
        <v>14</v>
      </c>
      <c r="F5073" s="12" t="s">
        <v>49</v>
      </c>
      <c r="G5073" s="14">
        <v>610</v>
      </c>
      <c r="H5073" s="14">
        <v>820450</v>
      </c>
      <c r="I5073" s="14">
        <v>1345</v>
      </c>
    </row>
    <row r="5074" spans="1:9" ht="30" x14ac:dyDescent="0.25">
      <c r="A5074" s="602"/>
      <c r="B5074" s="582"/>
      <c r="C5074" s="141" t="s">
        <v>3355</v>
      </c>
      <c r="D5074" s="142" t="s">
        <v>3356</v>
      </c>
      <c r="E5074" s="12" t="s">
        <v>14</v>
      </c>
      <c r="F5074" s="12" t="s">
        <v>15</v>
      </c>
      <c r="G5074" s="14">
        <v>30</v>
      </c>
      <c r="H5074" s="14">
        <v>26400</v>
      </c>
      <c r="I5074" s="14">
        <v>880</v>
      </c>
    </row>
    <row r="5075" spans="1:9" ht="30" x14ac:dyDescent="0.25">
      <c r="A5075" s="602"/>
      <c r="B5075" s="582"/>
      <c r="C5075" s="141" t="s">
        <v>3357</v>
      </c>
      <c r="D5075" s="142" t="s">
        <v>3358</v>
      </c>
      <c r="E5075" s="12" t="s">
        <v>14</v>
      </c>
      <c r="F5075" s="12" t="s">
        <v>15</v>
      </c>
      <c r="G5075" s="14">
        <v>40</v>
      </c>
      <c r="H5075" s="14">
        <v>1600</v>
      </c>
      <c r="I5075" s="14">
        <v>40</v>
      </c>
    </row>
    <row r="5076" spans="1:9" ht="30" x14ac:dyDescent="0.25">
      <c r="A5076" s="602"/>
      <c r="B5076" s="582"/>
      <c r="C5076" s="141" t="s">
        <v>3359</v>
      </c>
      <c r="D5076" s="142" t="s">
        <v>3360</v>
      </c>
      <c r="E5076" s="12" t="s">
        <v>14</v>
      </c>
      <c r="F5076" s="12" t="s">
        <v>15</v>
      </c>
      <c r="G5076" s="14">
        <v>220</v>
      </c>
      <c r="H5076" s="14">
        <v>22000</v>
      </c>
      <c r="I5076" s="14">
        <v>100</v>
      </c>
    </row>
    <row r="5077" spans="1:9" ht="30" x14ac:dyDescent="0.25">
      <c r="A5077" s="602"/>
      <c r="B5077" s="582"/>
      <c r="C5077" s="141" t="s">
        <v>3361</v>
      </c>
      <c r="D5077" s="142" t="s">
        <v>3362</v>
      </c>
      <c r="E5077" s="12" t="s">
        <v>14</v>
      </c>
      <c r="F5077" s="12" t="s">
        <v>15</v>
      </c>
      <c r="G5077" s="14">
        <v>220</v>
      </c>
      <c r="H5077" s="14">
        <v>11000</v>
      </c>
      <c r="I5077" s="14">
        <v>50</v>
      </c>
    </row>
    <row r="5078" spans="1:9" ht="30" x14ac:dyDescent="0.25">
      <c r="A5078" s="602"/>
      <c r="B5078" s="582"/>
      <c r="C5078" s="141" t="s">
        <v>3363</v>
      </c>
      <c r="D5078" s="142" t="s">
        <v>3364</v>
      </c>
      <c r="E5078" s="12" t="s">
        <v>14</v>
      </c>
      <c r="F5078" s="12" t="s">
        <v>15</v>
      </c>
      <c r="G5078" s="14">
        <v>200</v>
      </c>
      <c r="H5078" s="14">
        <v>11000</v>
      </c>
      <c r="I5078" s="14">
        <v>55</v>
      </c>
    </row>
    <row r="5079" spans="1:9" x14ac:dyDescent="0.25">
      <c r="A5079" s="602"/>
      <c r="B5079" s="582"/>
      <c r="C5079" s="141" t="s">
        <v>3365</v>
      </c>
      <c r="D5079" s="142" t="s">
        <v>3366</v>
      </c>
      <c r="E5079" s="12" t="s">
        <v>14</v>
      </c>
      <c r="F5079" s="12" t="s">
        <v>30</v>
      </c>
      <c r="G5079" s="14">
        <v>85</v>
      </c>
      <c r="H5079" s="14">
        <v>6800</v>
      </c>
      <c r="I5079" s="14">
        <v>80</v>
      </c>
    </row>
    <row r="5080" spans="1:9" x14ac:dyDescent="0.25">
      <c r="A5080" s="602"/>
      <c r="B5080" s="582">
        <v>4264</v>
      </c>
      <c r="C5080" s="141" t="s">
        <v>64</v>
      </c>
      <c r="D5080" s="142" t="s">
        <v>65</v>
      </c>
      <c r="E5080" s="12" t="s">
        <v>149</v>
      </c>
      <c r="F5080" s="12" t="s">
        <v>66</v>
      </c>
      <c r="G5080" s="14">
        <v>9500</v>
      </c>
      <c r="H5080" s="14">
        <v>4465000</v>
      </c>
      <c r="I5080" s="14">
        <v>470</v>
      </c>
    </row>
    <row r="5081" spans="1:9" x14ac:dyDescent="0.25">
      <c r="A5081" s="602"/>
      <c r="B5081" s="582"/>
      <c r="C5081" s="141" t="s">
        <v>3367</v>
      </c>
      <c r="D5081" s="142" t="s">
        <v>3368</v>
      </c>
      <c r="E5081" s="12" t="s">
        <v>14</v>
      </c>
      <c r="F5081" s="12" t="s">
        <v>15</v>
      </c>
      <c r="G5081" s="14">
        <v>30000</v>
      </c>
      <c r="H5081" s="14">
        <v>120000</v>
      </c>
      <c r="I5081" s="14">
        <v>4</v>
      </c>
    </row>
    <row r="5082" spans="1:9" x14ac:dyDescent="0.25">
      <c r="A5082" s="602"/>
      <c r="B5082" s="582">
        <v>4267</v>
      </c>
      <c r="C5082" s="141" t="s">
        <v>3369</v>
      </c>
      <c r="D5082" s="142" t="s">
        <v>365</v>
      </c>
      <c r="E5082" s="12" t="s">
        <v>14</v>
      </c>
      <c r="F5082" s="12" t="s">
        <v>15</v>
      </c>
      <c r="G5082" s="14">
        <v>200</v>
      </c>
      <c r="H5082" s="14">
        <v>7800</v>
      </c>
      <c r="I5082" s="14">
        <v>39</v>
      </c>
    </row>
    <row r="5083" spans="1:9" ht="30" x14ac:dyDescent="0.25">
      <c r="A5083" s="602"/>
      <c r="B5083" s="582"/>
      <c r="C5083" s="141" t="s">
        <v>3370</v>
      </c>
      <c r="D5083" s="142" t="s">
        <v>3371</v>
      </c>
      <c r="E5083" s="12" t="s">
        <v>14</v>
      </c>
      <c r="F5083" s="12" t="s">
        <v>15</v>
      </c>
      <c r="G5083" s="14">
        <v>400</v>
      </c>
      <c r="H5083" s="14">
        <v>14000</v>
      </c>
      <c r="I5083" s="14">
        <v>35</v>
      </c>
    </row>
    <row r="5084" spans="1:9" ht="30" x14ac:dyDescent="0.25">
      <c r="A5084" s="602"/>
      <c r="B5084" s="582"/>
      <c r="C5084" s="141" t="s">
        <v>3372</v>
      </c>
      <c r="D5084" s="142" t="s">
        <v>3373</v>
      </c>
      <c r="E5084" s="12" t="s">
        <v>14</v>
      </c>
      <c r="F5084" s="12" t="s">
        <v>15</v>
      </c>
      <c r="G5084" s="14">
        <v>1100</v>
      </c>
      <c r="H5084" s="14">
        <v>22000</v>
      </c>
      <c r="I5084" s="14">
        <v>20</v>
      </c>
    </row>
    <row r="5085" spans="1:9" ht="30" x14ac:dyDescent="0.25">
      <c r="A5085" s="602"/>
      <c r="B5085" s="582"/>
      <c r="C5085" s="141" t="s">
        <v>3374</v>
      </c>
      <c r="D5085" s="142" t="s">
        <v>3375</v>
      </c>
      <c r="E5085" s="12" t="s">
        <v>14</v>
      </c>
      <c r="F5085" s="12" t="s">
        <v>66</v>
      </c>
      <c r="G5085" s="14">
        <v>120</v>
      </c>
      <c r="H5085" s="14">
        <v>1200</v>
      </c>
      <c r="I5085" s="14">
        <v>10</v>
      </c>
    </row>
    <row r="5086" spans="1:9" x14ac:dyDescent="0.25">
      <c r="A5086" s="602"/>
      <c r="B5086" s="582"/>
      <c r="C5086" s="141" t="s">
        <v>3376</v>
      </c>
      <c r="D5086" s="142" t="s">
        <v>2680</v>
      </c>
      <c r="E5086" s="12" t="s">
        <v>14</v>
      </c>
      <c r="F5086" s="12" t="s">
        <v>15</v>
      </c>
      <c r="G5086" s="14">
        <v>1800</v>
      </c>
      <c r="H5086" s="14">
        <v>27000</v>
      </c>
      <c r="I5086" s="14">
        <v>15</v>
      </c>
    </row>
    <row r="5087" spans="1:9" x14ac:dyDescent="0.25">
      <c r="A5087" s="602"/>
      <c r="B5087" s="582"/>
      <c r="C5087" s="141" t="s">
        <v>3377</v>
      </c>
      <c r="D5087" s="142" t="s">
        <v>1026</v>
      </c>
      <c r="E5087" s="12" t="s">
        <v>14</v>
      </c>
      <c r="F5087" s="12" t="s">
        <v>15</v>
      </c>
      <c r="G5087" s="14">
        <v>2500</v>
      </c>
      <c r="H5087" s="14">
        <v>37500</v>
      </c>
      <c r="I5087" s="14">
        <v>15</v>
      </c>
    </row>
    <row r="5088" spans="1:9" ht="30" x14ac:dyDescent="0.25">
      <c r="A5088" s="602"/>
      <c r="B5088" s="582"/>
      <c r="C5088" s="141" t="s">
        <v>3378</v>
      </c>
      <c r="D5088" s="142" t="s">
        <v>3379</v>
      </c>
      <c r="E5088" s="12" t="s">
        <v>14</v>
      </c>
      <c r="F5088" s="12" t="s">
        <v>15</v>
      </c>
      <c r="G5088" s="14">
        <v>350</v>
      </c>
      <c r="H5088" s="14">
        <v>1400</v>
      </c>
      <c r="I5088" s="14">
        <v>4</v>
      </c>
    </row>
    <row r="5089" spans="1:9" ht="30" x14ac:dyDescent="0.25">
      <c r="A5089" s="602"/>
      <c r="B5089" s="582"/>
      <c r="C5089" s="141" t="s">
        <v>3380</v>
      </c>
      <c r="D5089" s="142" t="s">
        <v>3381</v>
      </c>
      <c r="E5089" s="12" t="s">
        <v>14</v>
      </c>
      <c r="F5089" s="12" t="s">
        <v>15</v>
      </c>
      <c r="G5089" s="14">
        <v>400</v>
      </c>
      <c r="H5089" s="14">
        <v>2000</v>
      </c>
      <c r="I5089" s="14">
        <v>5</v>
      </c>
    </row>
    <row r="5090" spans="1:9" x14ac:dyDescent="0.25">
      <c r="A5090" s="602"/>
      <c r="B5090" s="582"/>
      <c r="C5090" s="141" t="s">
        <v>3382</v>
      </c>
      <c r="D5090" s="142" t="s">
        <v>72</v>
      </c>
      <c r="E5090" s="12" t="s">
        <v>14</v>
      </c>
      <c r="F5090" s="12" t="s">
        <v>15</v>
      </c>
      <c r="G5090" s="14">
        <v>1800</v>
      </c>
      <c r="H5090" s="14">
        <v>9000</v>
      </c>
      <c r="I5090" s="14">
        <v>5</v>
      </c>
    </row>
    <row r="5091" spans="1:9" x14ac:dyDescent="0.25">
      <c r="A5091" s="602"/>
      <c r="B5091" s="582"/>
      <c r="C5091" s="141" t="s">
        <v>3383</v>
      </c>
      <c r="D5091" s="142" t="s">
        <v>78</v>
      </c>
      <c r="E5091" s="12" t="s">
        <v>14</v>
      </c>
      <c r="F5091" s="12" t="s">
        <v>15</v>
      </c>
      <c r="G5091" s="14">
        <v>2500</v>
      </c>
      <c r="H5091" s="14">
        <v>12500</v>
      </c>
      <c r="I5091" s="14">
        <v>5</v>
      </c>
    </row>
    <row r="5092" spans="1:9" x14ac:dyDescent="0.25">
      <c r="A5092" s="602"/>
      <c r="B5092" s="582"/>
      <c r="C5092" s="141" t="s">
        <v>3384</v>
      </c>
      <c r="D5092" s="142" t="s">
        <v>82</v>
      </c>
      <c r="E5092" s="12" t="s">
        <v>14</v>
      </c>
      <c r="F5092" s="12" t="s">
        <v>15</v>
      </c>
      <c r="G5092" s="14">
        <v>120</v>
      </c>
      <c r="H5092" s="14">
        <v>36000</v>
      </c>
      <c r="I5092" s="14">
        <v>300</v>
      </c>
    </row>
    <row r="5093" spans="1:9" x14ac:dyDescent="0.25">
      <c r="A5093" s="602"/>
      <c r="B5093" s="582"/>
      <c r="C5093" s="141" t="s">
        <v>3385</v>
      </c>
      <c r="D5093" s="142" t="s">
        <v>3386</v>
      </c>
      <c r="E5093" s="12" t="s">
        <v>14</v>
      </c>
      <c r="F5093" s="12" t="s">
        <v>15</v>
      </c>
      <c r="G5093" s="14">
        <v>250</v>
      </c>
      <c r="H5093" s="14">
        <v>1000</v>
      </c>
      <c r="I5093" s="14">
        <v>4</v>
      </c>
    </row>
    <row r="5094" spans="1:9" x14ac:dyDescent="0.25">
      <c r="A5094" s="602"/>
      <c r="B5094" s="582"/>
      <c r="C5094" s="141" t="s">
        <v>3387</v>
      </c>
      <c r="D5094" s="142" t="s">
        <v>3388</v>
      </c>
      <c r="E5094" s="12" t="s">
        <v>14</v>
      </c>
      <c r="F5094" s="12" t="s">
        <v>15</v>
      </c>
      <c r="G5094" s="14">
        <v>600</v>
      </c>
      <c r="H5094" s="14">
        <v>1200</v>
      </c>
      <c r="I5094" s="14">
        <v>2</v>
      </c>
    </row>
    <row r="5095" spans="1:9" x14ac:dyDescent="0.25">
      <c r="A5095" s="602"/>
      <c r="B5095" s="582"/>
      <c r="C5095" s="141" t="s">
        <v>3389</v>
      </c>
      <c r="D5095" s="142" t="s">
        <v>3390</v>
      </c>
      <c r="E5095" s="12" t="s">
        <v>14</v>
      </c>
      <c r="F5095" s="12" t="s">
        <v>15</v>
      </c>
      <c r="G5095" s="14">
        <v>700</v>
      </c>
      <c r="H5095" s="14">
        <v>700</v>
      </c>
      <c r="I5095" s="14">
        <v>1</v>
      </c>
    </row>
    <row r="5096" spans="1:9" x14ac:dyDescent="0.25">
      <c r="A5096" s="602"/>
      <c r="B5096" s="582"/>
      <c r="C5096" s="141" t="s">
        <v>3391</v>
      </c>
      <c r="D5096" s="142" t="s">
        <v>416</v>
      </c>
      <c r="E5096" s="12" t="s">
        <v>14</v>
      </c>
      <c r="F5096" s="12" t="s">
        <v>15</v>
      </c>
      <c r="G5096" s="14">
        <v>120</v>
      </c>
      <c r="H5096" s="14">
        <v>72000</v>
      </c>
      <c r="I5096" s="14">
        <v>600</v>
      </c>
    </row>
    <row r="5097" spans="1:9" x14ac:dyDescent="0.25">
      <c r="A5097" s="602"/>
      <c r="B5097" s="582"/>
      <c r="C5097" s="141" t="s">
        <v>3392</v>
      </c>
      <c r="D5097" s="142" t="s">
        <v>99</v>
      </c>
      <c r="E5097" s="12" t="s">
        <v>14</v>
      </c>
      <c r="F5097" s="12" t="s">
        <v>66</v>
      </c>
      <c r="G5097" s="14">
        <v>400</v>
      </c>
      <c r="H5097" s="14">
        <v>28000</v>
      </c>
      <c r="I5097" s="14">
        <v>70</v>
      </c>
    </row>
    <row r="5098" spans="1:9" x14ac:dyDescent="0.25">
      <c r="A5098" s="602"/>
      <c r="B5098" s="582"/>
      <c r="C5098" s="141" t="s">
        <v>3393</v>
      </c>
      <c r="D5098" s="142" t="s">
        <v>3394</v>
      </c>
      <c r="E5098" s="12" t="s">
        <v>14</v>
      </c>
      <c r="F5098" s="12" t="s">
        <v>66</v>
      </c>
      <c r="G5098" s="14">
        <v>1000</v>
      </c>
      <c r="H5098" s="14">
        <v>6000</v>
      </c>
      <c r="I5098" s="14">
        <v>6</v>
      </c>
    </row>
    <row r="5099" spans="1:9" x14ac:dyDescent="0.25">
      <c r="A5099" s="602"/>
      <c r="B5099" s="582"/>
      <c r="C5099" s="141" t="s">
        <v>3395</v>
      </c>
      <c r="D5099" s="142" t="s">
        <v>101</v>
      </c>
      <c r="E5099" s="12" t="s">
        <v>14</v>
      </c>
      <c r="F5099" s="12" t="s">
        <v>66</v>
      </c>
      <c r="G5099" s="14">
        <v>950</v>
      </c>
      <c r="H5099" s="14">
        <v>7600</v>
      </c>
      <c r="I5099" s="14">
        <v>8</v>
      </c>
    </row>
    <row r="5100" spans="1:9" x14ac:dyDescent="0.25">
      <c r="A5100" s="602"/>
      <c r="B5100" s="582"/>
      <c r="C5100" s="141" t="s">
        <v>3396</v>
      </c>
      <c r="D5100" s="142" t="s">
        <v>433</v>
      </c>
      <c r="E5100" s="12" t="s">
        <v>14</v>
      </c>
      <c r="F5100" s="12" t="s">
        <v>15</v>
      </c>
      <c r="G5100" s="14">
        <v>220</v>
      </c>
      <c r="H5100" s="14">
        <v>6600</v>
      </c>
      <c r="I5100" s="14">
        <v>30</v>
      </c>
    </row>
    <row r="5101" spans="1:9" x14ac:dyDescent="0.25">
      <c r="A5101" s="602"/>
      <c r="B5101" s="582"/>
      <c r="C5101" s="141" t="s">
        <v>3397</v>
      </c>
      <c r="D5101" s="142" t="s">
        <v>105</v>
      </c>
      <c r="E5101" s="12" t="s">
        <v>14</v>
      </c>
      <c r="F5101" s="12" t="s">
        <v>15</v>
      </c>
      <c r="G5101" s="14">
        <v>400</v>
      </c>
      <c r="H5101" s="14">
        <v>20000</v>
      </c>
      <c r="I5101" s="14">
        <v>50</v>
      </c>
    </row>
    <row r="5102" spans="1:9" ht="30" x14ac:dyDescent="0.25">
      <c r="A5102" s="602"/>
      <c r="B5102" s="582"/>
      <c r="C5102" s="141" t="s">
        <v>3398</v>
      </c>
      <c r="D5102" s="142" t="s">
        <v>1841</v>
      </c>
      <c r="E5102" s="12" t="s">
        <v>14</v>
      </c>
      <c r="F5102" s="12" t="s">
        <v>15</v>
      </c>
      <c r="G5102" s="14">
        <v>800</v>
      </c>
      <c r="H5102" s="14">
        <v>1600</v>
      </c>
      <c r="I5102" s="14">
        <v>2</v>
      </c>
    </row>
    <row r="5103" spans="1:9" x14ac:dyDescent="0.25">
      <c r="A5103" s="602"/>
      <c r="B5103" s="582"/>
      <c r="C5103" s="141" t="s">
        <v>3399</v>
      </c>
      <c r="D5103" s="142" t="s">
        <v>107</v>
      </c>
      <c r="E5103" s="12" t="s">
        <v>14</v>
      </c>
      <c r="F5103" s="12" t="s">
        <v>15</v>
      </c>
      <c r="G5103" s="14">
        <v>780</v>
      </c>
      <c r="H5103" s="14">
        <v>46800</v>
      </c>
      <c r="I5103" s="14">
        <v>60</v>
      </c>
    </row>
    <row r="5104" spans="1:9" x14ac:dyDescent="0.25">
      <c r="A5104" s="602"/>
      <c r="B5104" s="582"/>
      <c r="C5104" s="141" t="s">
        <v>3400</v>
      </c>
      <c r="D5104" s="142" t="s">
        <v>3401</v>
      </c>
      <c r="E5104" s="12" t="s">
        <v>14</v>
      </c>
      <c r="F5104" s="12" t="s">
        <v>15</v>
      </c>
      <c r="G5104" s="14">
        <v>300</v>
      </c>
      <c r="H5104" s="14">
        <v>1200</v>
      </c>
      <c r="I5104" s="14">
        <v>4</v>
      </c>
    </row>
    <row r="5105" spans="1:9" x14ac:dyDescent="0.25">
      <c r="A5105" s="602"/>
      <c r="B5105" s="582"/>
      <c r="C5105" s="141" t="s">
        <v>3402</v>
      </c>
      <c r="D5105" s="142" t="s">
        <v>437</v>
      </c>
      <c r="E5105" s="12" t="s">
        <v>14</v>
      </c>
      <c r="F5105" s="12" t="s">
        <v>66</v>
      </c>
      <c r="G5105" s="14">
        <v>50</v>
      </c>
      <c r="H5105" s="14">
        <v>100000</v>
      </c>
      <c r="I5105" s="14">
        <v>2000</v>
      </c>
    </row>
    <row r="5106" spans="1:9" ht="30" x14ac:dyDescent="0.25">
      <c r="A5106" s="602"/>
      <c r="B5106" s="582"/>
      <c r="C5106" s="141" t="s">
        <v>3403</v>
      </c>
      <c r="D5106" s="142" t="s">
        <v>3404</v>
      </c>
      <c r="E5106" s="12" t="s">
        <v>14</v>
      </c>
      <c r="F5106" s="12" t="s">
        <v>402</v>
      </c>
      <c r="G5106" s="14">
        <v>100</v>
      </c>
      <c r="H5106" s="14">
        <v>10000</v>
      </c>
      <c r="I5106" s="14">
        <v>100</v>
      </c>
    </row>
    <row r="5107" spans="1:9" x14ac:dyDescent="0.25">
      <c r="A5107" s="602"/>
      <c r="B5107" s="582"/>
      <c r="C5107" s="141" t="s">
        <v>3405</v>
      </c>
      <c r="D5107" s="142" t="s">
        <v>3406</v>
      </c>
      <c r="E5107" s="12" t="s">
        <v>14</v>
      </c>
      <c r="F5107" s="12" t="s">
        <v>15</v>
      </c>
      <c r="G5107" s="14">
        <v>2500</v>
      </c>
      <c r="H5107" s="14">
        <v>5000</v>
      </c>
      <c r="I5107" s="14">
        <v>2</v>
      </c>
    </row>
    <row r="5108" spans="1:9" x14ac:dyDescent="0.25">
      <c r="A5108" s="602"/>
      <c r="B5108" s="582"/>
      <c r="C5108" s="141" t="s">
        <v>3407</v>
      </c>
      <c r="D5108" s="142" t="s">
        <v>3408</v>
      </c>
      <c r="E5108" s="12" t="s">
        <v>14</v>
      </c>
      <c r="F5108" s="12" t="s">
        <v>15</v>
      </c>
      <c r="G5108" s="14">
        <v>1500</v>
      </c>
      <c r="H5108" s="14">
        <v>3000</v>
      </c>
      <c r="I5108" s="14">
        <v>2</v>
      </c>
    </row>
    <row r="5109" spans="1:9" ht="30" x14ac:dyDescent="0.25">
      <c r="A5109" s="602"/>
      <c r="B5109" s="582">
        <v>5122</v>
      </c>
      <c r="C5109" s="141" t="s">
        <v>3409</v>
      </c>
      <c r="D5109" s="142" t="s">
        <v>457</v>
      </c>
      <c r="E5109" s="12" t="s">
        <v>14</v>
      </c>
      <c r="F5109" s="12" t="s">
        <v>1858</v>
      </c>
      <c r="G5109" s="14">
        <v>265000</v>
      </c>
      <c r="H5109" s="14">
        <v>530000</v>
      </c>
      <c r="I5109" s="14">
        <v>2</v>
      </c>
    </row>
    <row r="5110" spans="1:9" x14ac:dyDescent="0.25">
      <c r="A5110" s="602"/>
      <c r="B5110" s="582"/>
      <c r="C5110" s="141" t="s">
        <v>3410</v>
      </c>
      <c r="D5110" s="142" t="s">
        <v>3411</v>
      </c>
      <c r="E5110" s="12" t="s">
        <v>14</v>
      </c>
      <c r="F5110" s="12" t="s">
        <v>15</v>
      </c>
      <c r="G5110" s="14">
        <v>25000</v>
      </c>
      <c r="H5110" s="14">
        <v>50000</v>
      </c>
      <c r="I5110" s="14">
        <v>2</v>
      </c>
    </row>
    <row r="5111" spans="1:9" ht="30" x14ac:dyDescent="0.25">
      <c r="A5111" s="602"/>
      <c r="B5111" s="582"/>
      <c r="C5111" s="141" t="s">
        <v>3412</v>
      </c>
      <c r="D5111" s="142" t="s">
        <v>3413</v>
      </c>
      <c r="E5111" s="12" t="s">
        <v>14</v>
      </c>
      <c r="F5111" s="12" t="s">
        <v>15</v>
      </c>
      <c r="G5111" s="14">
        <v>85000</v>
      </c>
      <c r="H5111" s="14">
        <v>85000</v>
      </c>
      <c r="I5111" s="14">
        <v>1</v>
      </c>
    </row>
    <row r="5112" spans="1:9" x14ac:dyDescent="0.25">
      <c r="A5112" s="602"/>
      <c r="B5112" s="582"/>
      <c r="C5112" s="141" t="s">
        <v>3414</v>
      </c>
      <c r="D5112" s="142" t="s">
        <v>1880</v>
      </c>
      <c r="E5112" s="12" t="s">
        <v>14</v>
      </c>
      <c r="F5112" s="12" t="s">
        <v>15</v>
      </c>
      <c r="G5112" s="14">
        <v>85000</v>
      </c>
      <c r="H5112" s="14">
        <v>85000</v>
      </c>
      <c r="I5112" s="14">
        <v>1</v>
      </c>
    </row>
    <row r="5113" spans="1:9" x14ac:dyDescent="0.25">
      <c r="A5113" s="602"/>
      <c r="B5113" s="582"/>
      <c r="C5113" s="141" t="s">
        <v>3415</v>
      </c>
      <c r="D5113" s="142" t="s">
        <v>468</v>
      </c>
      <c r="E5113" s="12" t="s">
        <v>14</v>
      </c>
      <c r="F5113" s="12" t="s">
        <v>15</v>
      </c>
      <c r="G5113" s="14">
        <v>25000</v>
      </c>
      <c r="H5113" s="14">
        <v>250000</v>
      </c>
      <c r="I5113" s="14">
        <v>10</v>
      </c>
    </row>
    <row r="5114" spans="1:9" x14ac:dyDescent="0.25">
      <c r="A5114" s="602"/>
      <c r="B5114" s="582"/>
      <c r="C5114" s="141" t="s">
        <v>3416</v>
      </c>
      <c r="D5114" s="142" t="s">
        <v>2408</v>
      </c>
      <c r="E5114" s="12" t="s">
        <v>14</v>
      </c>
      <c r="F5114" s="12" t="s">
        <v>15</v>
      </c>
      <c r="G5114" s="14">
        <v>60000</v>
      </c>
      <c r="H5114" s="14">
        <v>60000</v>
      </c>
      <c r="I5114" s="14">
        <v>1</v>
      </c>
    </row>
    <row r="5115" spans="1:9" s="8" customFormat="1" x14ac:dyDescent="0.25">
      <c r="A5115" s="602"/>
      <c r="B5115" s="582"/>
      <c r="C5115" s="139">
        <v>39515440</v>
      </c>
      <c r="D5115" s="140" t="s">
        <v>469</v>
      </c>
      <c r="E5115" s="15" t="s">
        <v>14</v>
      </c>
      <c r="F5115" s="15" t="s">
        <v>470</v>
      </c>
      <c r="G5115" s="16">
        <v>6000</v>
      </c>
      <c r="H5115" s="16">
        <v>780000</v>
      </c>
      <c r="I5115" s="16">
        <v>130</v>
      </c>
    </row>
    <row r="5116" spans="1:9" s="8" customFormat="1" x14ac:dyDescent="0.25">
      <c r="A5116" s="602"/>
      <c r="B5116" s="582"/>
      <c r="C5116" s="139">
        <v>39515450</v>
      </c>
      <c r="D5116" s="140" t="s">
        <v>3417</v>
      </c>
      <c r="E5116" s="15" t="s">
        <v>14</v>
      </c>
      <c r="F5116" s="15" t="s">
        <v>470</v>
      </c>
      <c r="G5116" s="16">
        <v>7000</v>
      </c>
      <c r="H5116" s="16">
        <v>140000</v>
      </c>
      <c r="I5116" s="16">
        <v>20</v>
      </c>
    </row>
    <row r="5117" spans="1:9" s="8" customFormat="1" x14ac:dyDescent="0.25">
      <c r="A5117" s="602"/>
      <c r="B5117" s="582"/>
      <c r="C5117" s="139">
        <v>39714200</v>
      </c>
      <c r="D5117" s="140" t="s">
        <v>3418</v>
      </c>
      <c r="E5117" s="15" t="s">
        <v>149</v>
      </c>
      <c r="F5117" s="15" t="s">
        <v>15</v>
      </c>
      <c r="G5117" s="16">
        <v>200000</v>
      </c>
      <c r="H5117" s="16">
        <v>200000</v>
      </c>
      <c r="I5117" s="16">
        <v>1</v>
      </c>
    </row>
    <row r="5118" spans="1:9" x14ac:dyDescent="0.25">
      <c r="A5118" s="602"/>
      <c r="B5118" s="544" t="s">
        <v>118</v>
      </c>
      <c r="C5118" s="544"/>
      <c r="D5118" s="544"/>
      <c r="E5118" s="544"/>
      <c r="F5118" s="544"/>
      <c r="G5118" s="544"/>
      <c r="H5118" s="72">
        <v>12376503.563999999</v>
      </c>
      <c r="I5118" s="72"/>
    </row>
    <row r="5119" spans="1:9" s="8" customFormat="1" x14ac:dyDescent="0.25">
      <c r="A5119" s="602"/>
      <c r="B5119" s="612">
        <v>4212</v>
      </c>
      <c r="C5119" s="139">
        <v>65211100</v>
      </c>
      <c r="D5119" s="140" t="s">
        <v>119</v>
      </c>
      <c r="E5119" s="15" t="s">
        <v>120</v>
      </c>
      <c r="F5119" s="15" t="s">
        <v>474</v>
      </c>
      <c r="G5119" s="16">
        <v>139</v>
      </c>
      <c r="H5119" s="16">
        <v>2278800.75</v>
      </c>
      <c r="I5119" s="16">
        <v>16394.25</v>
      </c>
    </row>
    <row r="5120" spans="1:9" s="8" customFormat="1" x14ac:dyDescent="0.25">
      <c r="A5120" s="602"/>
      <c r="B5120" s="612"/>
      <c r="C5120" s="139">
        <v>65311100</v>
      </c>
      <c r="D5120" s="140" t="s">
        <v>122</v>
      </c>
      <c r="E5120" s="15" t="s">
        <v>120</v>
      </c>
      <c r="F5120" s="15" t="s">
        <v>475</v>
      </c>
      <c r="G5120" s="16">
        <v>44.98</v>
      </c>
      <c r="H5120" s="16">
        <v>2169902.67</v>
      </c>
      <c r="I5120" s="16">
        <v>48241.5</v>
      </c>
    </row>
    <row r="5121" spans="1:9" s="8" customFormat="1" x14ac:dyDescent="0.25">
      <c r="A5121" s="602"/>
      <c r="B5121" s="612">
        <v>4213</v>
      </c>
      <c r="C5121" s="139">
        <v>65111100</v>
      </c>
      <c r="D5121" s="140" t="s">
        <v>123</v>
      </c>
      <c r="E5121" s="15" t="s">
        <v>120</v>
      </c>
      <c r="F5121" s="15" t="s">
        <v>474</v>
      </c>
      <c r="G5121" s="16">
        <v>174</v>
      </c>
      <c r="H5121" s="16">
        <v>120000.14399999999</v>
      </c>
      <c r="I5121" s="16">
        <v>689.65599999999995</v>
      </c>
    </row>
    <row r="5122" spans="1:9" ht="30" x14ac:dyDescent="0.25">
      <c r="A5122" s="602"/>
      <c r="B5122" s="582">
        <v>4214</v>
      </c>
      <c r="C5122" s="141" t="s">
        <v>3419</v>
      </c>
      <c r="D5122" s="142" t="s">
        <v>128</v>
      </c>
      <c r="E5122" s="12" t="s">
        <v>120</v>
      </c>
      <c r="F5122" s="12" t="s">
        <v>121</v>
      </c>
      <c r="G5122" s="14">
        <v>955000</v>
      </c>
      <c r="H5122" s="14">
        <v>955000</v>
      </c>
      <c r="I5122" s="14">
        <v>1</v>
      </c>
    </row>
    <row r="5123" spans="1:9" ht="30" x14ac:dyDescent="0.25">
      <c r="A5123" s="602"/>
      <c r="B5123" s="582"/>
      <c r="C5123" s="141" t="s">
        <v>3420</v>
      </c>
      <c r="D5123" s="142" t="s">
        <v>3421</v>
      </c>
      <c r="E5123" s="12" t="s">
        <v>14</v>
      </c>
      <c r="F5123" s="12" t="s">
        <v>121</v>
      </c>
      <c r="G5123" s="14">
        <v>600000</v>
      </c>
      <c r="H5123" s="14">
        <v>600000</v>
      </c>
      <c r="I5123" s="14">
        <v>1</v>
      </c>
    </row>
    <row r="5124" spans="1:9" s="8" customFormat="1" ht="30" x14ac:dyDescent="0.25">
      <c r="A5124" s="602"/>
      <c r="B5124" s="582"/>
      <c r="C5124" s="139">
        <v>64211130</v>
      </c>
      <c r="D5124" s="140" t="s">
        <v>131</v>
      </c>
      <c r="E5124" s="15" t="s">
        <v>14</v>
      </c>
      <c r="F5124" s="15" t="s">
        <v>121</v>
      </c>
      <c r="G5124" s="16">
        <v>832800</v>
      </c>
      <c r="H5124" s="16">
        <v>832800</v>
      </c>
      <c r="I5124" s="16">
        <v>1</v>
      </c>
    </row>
    <row r="5125" spans="1:9" ht="30" x14ac:dyDescent="0.25">
      <c r="A5125" s="602"/>
      <c r="B5125" s="582"/>
      <c r="C5125" s="141" t="s">
        <v>3422</v>
      </c>
      <c r="D5125" s="142" t="s">
        <v>3423</v>
      </c>
      <c r="E5125" s="12" t="s">
        <v>14</v>
      </c>
      <c r="F5125" s="12" t="s">
        <v>121</v>
      </c>
      <c r="G5125" s="14">
        <v>72000</v>
      </c>
      <c r="H5125" s="14">
        <v>72000</v>
      </c>
      <c r="I5125" s="14">
        <v>1</v>
      </c>
    </row>
    <row r="5126" spans="1:9" s="8" customFormat="1" ht="45" x14ac:dyDescent="0.25">
      <c r="A5126" s="602"/>
      <c r="B5126" s="612">
        <v>4215</v>
      </c>
      <c r="C5126" s="139">
        <v>66511180</v>
      </c>
      <c r="D5126" s="140" t="s">
        <v>3424</v>
      </c>
      <c r="E5126" s="15" t="s">
        <v>120</v>
      </c>
      <c r="F5126" s="15" t="s">
        <v>121</v>
      </c>
      <c r="G5126" s="16">
        <v>118000</v>
      </c>
      <c r="H5126" s="16">
        <v>118000</v>
      </c>
      <c r="I5126" s="16">
        <v>1</v>
      </c>
    </row>
    <row r="5127" spans="1:9" s="8" customFormat="1" ht="45" x14ac:dyDescent="0.25">
      <c r="A5127" s="602"/>
      <c r="B5127" s="612"/>
      <c r="C5127" s="139">
        <v>66511180</v>
      </c>
      <c r="D5127" s="140" t="s">
        <v>3425</v>
      </c>
      <c r="E5127" s="15" t="s">
        <v>120</v>
      </c>
      <c r="F5127" s="15" t="s">
        <v>121</v>
      </c>
      <c r="G5127" s="16">
        <v>68000</v>
      </c>
      <c r="H5127" s="16">
        <v>68000</v>
      </c>
      <c r="I5127" s="16">
        <v>1</v>
      </c>
    </row>
    <row r="5128" spans="1:9" s="8" customFormat="1" ht="45" x14ac:dyDescent="0.25">
      <c r="A5128" s="602"/>
      <c r="B5128" s="612"/>
      <c r="C5128" s="139">
        <v>66511180</v>
      </c>
      <c r="D5128" s="140" t="s">
        <v>3426</v>
      </c>
      <c r="E5128" s="15" t="s">
        <v>120</v>
      </c>
      <c r="F5128" s="15" t="s">
        <v>121</v>
      </c>
      <c r="G5128" s="16">
        <v>85000</v>
      </c>
      <c r="H5128" s="16">
        <v>85000</v>
      </c>
      <c r="I5128" s="16">
        <v>1</v>
      </c>
    </row>
    <row r="5129" spans="1:9" s="8" customFormat="1" x14ac:dyDescent="0.25">
      <c r="A5129" s="602"/>
      <c r="B5129" s="612">
        <v>4222</v>
      </c>
      <c r="C5129" s="139">
        <v>79991200</v>
      </c>
      <c r="D5129" s="140" t="s">
        <v>483</v>
      </c>
      <c r="E5129" s="15" t="s">
        <v>120</v>
      </c>
      <c r="F5129" s="15" t="s">
        <v>121</v>
      </c>
      <c r="G5129" s="16">
        <v>1000000</v>
      </c>
      <c r="H5129" s="16">
        <v>1000000</v>
      </c>
      <c r="I5129" s="16">
        <v>1</v>
      </c>
    </row>
    <row r="5130" spans="1:9" s="8" customFormat="1" x14ac:dyDescent="0.25">
      <c r="A5130" s="602"/>
      <c r="B5130" s="612">
        <v>4231</v>
      </c>
      <c r="C5130" s="139">
        <v>79971120</v>
      </c>
      <c r="D5130" s="140" t="s">
        <v>485</v>
      </c>
      <c r="E5130" s="15" t="s">
        <v>14</v>
      </c>
      <c r="F5130" s="15" t="s">
        <v>15</v>
      </c>
      <c r="G5130" s="16">
        <v>1000</v>
      </c>
      <c r="H5130" s="16">
        <v>150000</v>
      </c>
      <c r="I5130" s="16">
        <v>150</v>
      </c>
    </row>
    <row r="5131" spans="1:9" ht="45" x14ac:dyDescent="0.25">
      <c r="A5131" s="602"/>
      <c r="B5131" s="582">
        <v>4232</v>
      </c>
      <c r="C5131" s="141" t="s">
        <v>3427</v>
      </c>
      <c r="D5131" s="142" t="s">
        <v>3428</v>
      </c>
      <c r="E5131" s="12" t="s">
        <v>120</v>
      </c>
      <c r="F5131" s="12" t="s">
        <v>121</v>
      </c>
      <c r="G5131" s="14">
        <v>105000</v>
      </c>
      <c r="H5131" s="14">
        <v>105000</v>
      </c>
      <c r="I5131" s="14">
        <v>1</v>
      </c>
    </row>
    <row r="5132" spans="1:9" s="8" customFormat="1" ht="30" x14ac:dyDescent="0.25">
      <c r="A5132" s="602"/>
      <c r="B5132" s="612">
        <v>4237</v>
      </c>
      <c r="C5132" s="139">
        <v>79111300</v>
      </c>
      <c r="D5132" s="140" t="s">
        <v>3429</v>
      </c>
      <c r="E5132" s="15" t="s">
        <v>126</v>
      </c>
      <c r="F5132" s="15" t="s">
        <v>121</v>
      </c>
      <c r="G5132" s="16">
        <v>1000000</v>
      </c>
      <c r="H5132" s="16">
        <v>1000000</v>
      </c>
      <c r="I5132" s="16">
        <v>1</v>
      </c>
    </row>
    <row r="5133" spans="1:9" s="8" customFormat="1" x14ac:dyDescent="0.25">
      <c r="A5133" s="602"/>
      <c r="B5133" s="582">
        <v>4241</v>
      </c>
      <c r="C5133" s="139">
        <v>75251200</v>
      </c>
      <c r="D5133" s="140" t="s">
        <v>3430</v>
      </c>
      <c r="E5133" s="15" t="s">
        <v>120</v>
      </c>
      <c r="F5133" s="15" t="s">
        <v>121</v>
      </c>
      <c r="G5133" s="16">
        <v>30000</v>
      </c>
      <c r="H5133" s="16">
        <v>30000</v>
      </c>
      <c r="I5133" s="16">
        <v>1</v>
      </c>
    </row>
    <row r="5134" spans="1:9" ht="45" x14ac:dyDescent="0.25">
      <c r="A5134" s="602"/>
      <c r="B5134" s="582"/>
      <c r="C5134" s="141" t="s">
        <v>3431</v>
      </c>
      <c r="D5134" s="142" t="s">
        <v>142</v>
      </c>
      <c r="E5134" s="12" t="s">
        <v>120</v>
      </c>
      <c r="F5134" s="12" t="s">
        <v>121</v>
      </c>
      <c r="G5134" s="14">
        <v>25000</v>
      </c>
      <c r="H5134" s="14">
        <v>25000</v>
      </c>
      <c r="I5134" s="14">
        <v>1</v>
      </c>
    </row>
    <row r="5135" spans="1:9" x14ac:dyDescent="0.25">
      <c r="A5135" s="602"/>
      <c r="B5135" s="582"/>
      <c r="C5135" s="141" t="s">
        <v>3432</v>
      </c>
      <c r="D5135" s="142" t="s">
        <v>499</v>
      </c>
      <c r="E5135" s="12" t="s">
        <v>14</v>
      </c>
      <c r="F5135" s="12" t="s">
        <v>121</v>
      </c>
      <c r="G5135" s="14">
        <v>72000</v>
      </c>
      <c r="H5135" s="14">
        <v>72000</v>
      </c>
      <c r="I5135" s="14">
        <v>1</v>
      </c>
    </row>
    <row r="5136" spans="1:9" ht="30" x14ac:dyDescent="0.25">
      <c r="A5136" s="602"/>
      <c r="B5136" s="582">
        <v>4252</v>
      </c>
      <c r="C5136" s="141" t="s">
        <v>3433</v>
      </c>
      <c r="D5136" s="142" t="s">
        <v>3434</v>
      </c>
      <c r="E5136" s="12" t="s">
        <v>126</v>
      </c>
      <c r="F5136" s="12" t="s">
        <v>121</v>
      </c>
      <c r="G5136" s="14">
        <v>800000</v>
      </c>
      <c r="H5136" s="14">
        <v>800000</v>
      </c>
      <c r="I5136" s="14">
        <v>1</v>
      </c>
    </row>
    <row r="5137" spans="1:9" ht="30" x14ac:dyDescent="0.25">
      <c r="A5137" s="602"/>
      <c r="B5137" s="582"/>
      <c r="C5137" s="141" t="s">
        <v>3435</v>
      </c>
      <c r="D5137" s="142" t="s">
        <v>3436</v>
      </c>
      <c r="E5137" s="12" t="s">
        <v>126</v>
      </c>
      <c r="F5137" s="12" t="s">
        <v>121</v>
      </c>
      <c r="G5137" s="14">
        <v>600000</v>
      </c>
      <c r="H5137" s="14">
        <v>600000</v>
      </c>
      <c r="I5137" s="14">
        <v>1</v>
      </c>
    </row>
    <row r="5138" spans="1:9" ht="30" x14ac:dyDescent="0.25">
      <c r="A5138" s="602"/>
      <c r="B5138" s="582"/>
      <c r="C5138" s="141" t="s">
        <v>3437</v>
      </c>
      <c r="D5138" s="142" t="s">
        <v>3438</v>
      </c>
      <c r="E5138" s="12" t="s">
        <v>126</v>
      </c>
      <c r="F5138" s="12" t="s">
        <v>121</v>
      </c>
      <c r="G5138" s="14">
        <v>600000</v>
      </c>
      <c r="H5138" s="14">
        <v>600000</v>
      </c>
      <c r="I5138" s="14">
        <v>1</v>
      </c>
    </row>
    <row r="5139" spans="1:9" ht="45" x14ac:dyDescent="0.25">
      <c r="A5139" s="602"/>
      <c r="B5139" s="582"/>
      <c r="C5139" s="141" t="s">
        <v>3439</v>
      </c>
      <c r="D5139" s="142" t="s">
        <v>3440</v>
      </c>
      <c r="E5139" s="12" t="s">
        <v>149</v>
      </c>
      <c r="F5139" s="12" t="s">
        <v>121</v>
      </c>
      <c r="G5139" s="14">
        <v>150000</v>
      </c>
      <c r="H5139" s="14">
        <v>150000</v>
      </c>
      <c r="I5139" s="14">
        <v>1</v>
      </c>
    </row>
    <row r="5140" spans="1:9" ht="45" x14ac:dyDescent="0.25">
      <c r="A5140" s="602"/>
      <c r="B5140" s="582"/>
      <c r="C5140" s="141" t="s">
        <v>3441</v>
      </c>
      <c r="D5140" s="142" t="s">
        <v>509</v>
      </c>
      <c r="E5140" s="12" t="s">
        <v>149</v>
      </c>
      <c r="F5140" s="12" t="s">
        <v>121</v>
      </c>
      <c r="G5140" s="14">
        <v>100000</v>
      </c>
      <c r="H5140" s="14">
        <v>100000</v>
      </c>
      <c r="I5140" s="14">
        <v>1</v>
      </c>
    </row>
    <row r="5141" spans="1:9" ht="60" x14ac:dyDescent="0.25">
      <c r="A5141" s="602"/>
      <c r="B5141" s="582"/>
      <c r="C5141" s="141" t="s">
        <v>3442</v>
      </c>
      <c r="D5141" s="142" t="s">
        <v>3443</v>
      </c>
      <c r="E5141" s="12" t="s">
        <v>149</v>
      </c>
      <c r="F5141" s="12" t="s">
        <v>121</v>
      </c>
      <c r="G5141" s="14">
        <v>250000</v>
      </c>
      <c r="H5141" s="14">
        <v>250000</v>
      </c>
      <c r="I5141" s="14">
        <v>1</v>
      </c>
    </row>
    <row r="5142" spans="1:9" ht="45" x14ac:dyDescent="0.25">
      <c r="A5142" s="602"/>
      <c r="B5142" s="582"/>
      <c r="C5142" s="141" t="s">
        <v>3444</v>
      </c>
      <c r="D5142" s="142" t="s">
        <v>3445</v>
      </c>
      <c r="E5142" s="12" t="s">
        <v>149</v>
      </c>
      <c r="F5142" s="12" t="s">
        <v>121</v>
      </c>
      <c r="G5142" s="14">
        <v>150000</v>
      </c>
      <c r="H5142" s="14">
        <v>150000</v>
      </c>
      <c r="I5142" s="14">
        <v>1</v>
      </c>
    </row>
    <row r="5143" spans="1:9" ht="30" x14ac:dyDescent="0.25">
      <c r="A5143" s="602"/>
      <c r="B5143" s="582">
        <v>4261</v>
      </c>
      <c r="C5143" s="141" t="s">
        <v>3446</v>
      </c>
      <c r="D5143" s="142" t="s">
        <v>1223</v>
      </c>
      <c r="E5143" s="12" t="s">
        <v>14</v>
      </c>
      <c r="F5143" s="12" t="s">
        <v>121</v>
      </c>
      <c r="G5143" s="14">
        <v>10000</v>
      </c>
      <c r="H5143" s="14">
        <v>10000</v>
      </c>
      <c r="I5143" s="14">
        <v>1</v>
      </c>
    </row>
    <row r="5144" spans="1:9" ht="30" x14ac:dyDescent="0.25">
      <c r="A5144" s="602"/>
      <c r="B5144" s="582"/>
      <c r="C5144" s="141" t="s">
        <v>3447</v>
      </c>
      <c r="D5144" s="142" t="s">
        <v>3448</v>
      </c>
      <c r="E5144" s="12" t="s">
        <v>14</v>
      </c>
      <c r="F5144" s="12" t="s">
        <v>121</v>
      </c>
      <c r="G5144" s="14">
        <v>20000</v>
      </c>
      <c r="H5144" s="14">
        <v>20000</v>
      </c>
      <c r="I5144" s="14">
        <v>1</v>
      </c>
    </row>
    <row r="5145" spans="1:9" ht="45" x14ac:dyDescent="0.25">
      <c r="A5145" s="602"/>
      <c r="B5145" s="582"/>
      <c r="C5145" s="141" t="s">
        <v>3449</v>
      </c>
      <c r="D5145" s="142" t="s">
        <v>3450</v>
      </c>
      <c r="E5145" s="12" t="s">
        <v>14</v>
      </c>
      <c r="F5145" s="12" t="s">
        <v>121</v>
      </c>
      <c r="G5145" s="14">
        <v>15000</v>
      </c>
      <c r="H5145" s="14">
        <v>15000</v>
      </c>
      <c r="I5145" s="14">
        <v>1</v>
      </c>
    </row>
    <row r="5146" spans="1:9" x14ac:dyDescent="0.25">
      <c r="A5146" s="602"/>
      <c r="B5146" s="579" t="s">
        <v>642</v>
      </c>
      <c r="C5146" s="579"/>
      <c r="D5146" s="579"/>
      <c r="E5146" s="579"/>
      <c r="F5146" s="579"/>
      <c r="G5146" s="579"/>
      <c r="H5146" s="2">
        <v>600000</v>
      </c>
      <c r="I5146" s="2"/>
    </row>
    <row r="5147" spans="1:9" x14ac:dyDescent="0.25">
      <c r="A5147" s="602"/>
      <c r="B5147" s="544" t="s">
        <v>118</v>
      </c>
      <c r="C5147" s="544"/>
      <c r="D5147" s="544"/>
      <c r="E5147" s="544"/>
      <c r="F5147" s="544"/>
      <c r="G5147" s="544"/>
      <c r="H5147" s="72">
        <v>600000</v>
      </c>
      <c r="I5147" s="72"/>
    </row>
    <row r="5148" spans="1:9" ht="45" x14ac:dyDescent="0.25">
      <c r="A5148" s="602"/>
      <c r="B5148" s="582">
        <v>4239</v>
      </c>
      <c r="C5148" s="141" t="s">
        <v>3451</v>
      </c>
      <c r="D5148" s="142" t="s">
        <v>3452</v>
      </c>
      <c r="E5148" s="12" t="s">
        <v>120</v>
      </c>
      <c r="F5148" s="12" t="s">
        <v>121</v>
      </c>
      <c r="G5148" s="14">
        <v>600000</v>
      </c>
      <c r="H5148" s="14">
        <v>600000</v>
      </c>
      <c r="I5148" s="14">
        <v>1</v>
      </c>
    </row>
    <row r="5149" spans="1:9" x14ac:dyDescent="0.25">
      <c r="A5149" s="602"/>
      <c r="B5149" s="701" t="s">
        <v>301</v>
      </c>
      <c r="C5149" s="701"/>
      <c r="D5149" s="701"/>
      <c r="E5149" s="701"/>
      <c r="F5149" s="701"/>
      <c r="G5149" s="701"/>
      <c r="H5149" s="2">
        <v>188739165.56400001</v>
      </c>
      <c r="I5149" s="2" t="s">
        <v>3453</v>
      </c>
    </row>
    <row r="5150" spans="1:9" ht="38.25" customHeight="1" x14ac:dyDescent="0.25">
      <c r="A5150" s="602" t="s">
        <v>5438</v>
      </c>
      <c r="B5150" s="583" t="s">
        <v>3454</v>
      </c>
      <c r="C5150" s="583"/>
      <c r="D5150" s="583"/>
      <c r="E5150" s="583"/>
      <c r="F5150" s="583"/>
      <c r="G5150" s="583"/>
      <c r="H5150" s="583"/>
      <c r="I5150" s="583"/>
    </row>
    <row r="5151" spans="1:9" x14ac:dyDescent="0.25">
      <c r="A5151" s="602"/>
      <c r="B5151" s="13"/>
      <c r="C5151" s="138"/>
      <c r="D5151" s="138"/>
      <c r="E5151" s="13"/>
      <c r="F5151" s="13"/>
      <c r="G5151" s="72"/>
      <c r="H5151" s="72"/>
      <c r="I5151" s="72"/>
    </row>
    <row r="5152" spans="1:9" x14ac:dyDescent="0.25">
      <c r="A5152" s="602"/>
      <c r="B5152" s="544" t="s">
        <v>1</v>
      </c>
      <c r="C5152" s="606" t="s">
        <v>2</v>
      </c>
      <c r="D5152" s="606"/>
      <c r="E5152" s="544" t="s">
        <v>3</v>
      </c>
      <c r="F5152" s="544" t="s">
        <v>4</v>
      </c>
      <c r="G5152" s="614" t="s">
        <v>5</v>
      </c>
      <c r="H5152" s="614" t="s">
        <v>6</v>
      </c>
      <c r="I5152" s="614" t="s">
        <v>7</v>
      </c>
    </row>
    <row r="5153" spans="1:9" ht="60" x14ac:dyDescent="0.25">
      <c r="A5153" s="602"/>
      <c r="B5153" s="544"/>
      <c r="C5153" s="138" t="s">
        <v>8</v>
      </c>
      <c r="D5153" s="138" t="s">
        <v>9</v>
      </c>
      <c r="E5153" s="544"/>
      <c r="F5153" s="544"/>
      <c r="G5153" s="614"/>
      <c r="H5153" s="614"/>
      <c r="I5153" s="614"/>
    </row>
    <row r="5154" spans="1:9" x14ac:dyDescent="0.25">
      <c r="A5154" s="602"/>
      <c r="B5154" s="13"/>
      <c r="C5154" s="138">
        <v>1</v>
      </c>
      <c r="D5154" s="138">
        <v>2</v>
      </c>
      <c r="E5154" s="13">
        <v>3</v>
      </c>
      <c r="F5154" s="13">
        <v>4</v>
      </c>
      <c r="G5154" s="72">
        <v>5</v>
      </c>
      <c r="H5154" s="72">
        <v>6</v>
      </c>
      <c r="I5154" s="72">
        <v>7</v>
      </c>
    </row>
    <row r="5155" spans="1:9" x14ac:dyDescent="0.25">
      <c r="A5155" s="602"/>
      <c r="B5155" s="579" t="s">
        <v>10</v>
      </c>
      <c r="C5155" s="579"/>
      <c r="D5155" s="579"/>
      <c r="E5155" s="579"/>
      <c r="F5155" s="579"/>
      <c r="G5155" s="579"/>
      <c r="H5155" s="2">
        <v>75458154.539999992</v>
      </c>
      <c r="I5155" s="2"/>
    </row>
    <row r="5156" spans="1:9" x14ac:dyDescent="0.25">
      <c r="A5156" s="602"/>
      <c r="B5156" s="544" t="s">
        <v>11</v>
      </c>
      <c r="C5156" s="544"/>
      <c r="D5156" s="544"/>
      <c r="E5156" s="544"/>
      <c r="F5156" s="544"/>
      <c r="G5156" s="544"/>
      <c r="H5156" s="72">
        <v>30371290</v>
      </c>
      <c r="I5156" s="72"/>
    </row>
    <row r="5157" spans="1:9" ht="30" x14ac:dyDescent="0.25">
      <c r="A5157" s="602"/>
      <c r="B5157" s="595">
        <v>4261</v>
      </c>
      <c r="C5157" s="157" t="s">
        <v>3455</v>
      </c>
      <c r="D5157" s="142" t="s">
        <v>3456</v>
      </c>
      <c r="E5157" s="12" t="s">
        <v>14</v>
      </c>
      <c r="F5157" s="12" t="s">
        <v>15</v>
      </c>
      <c r="G5157" s="14">
        <v>2700</v>
      </c>
      <c r="H5157" s="14">
        <v>16200</v>
      </c>
      <c r="I5157" s="14">
        <v>6</v>
      </c>
    </row>
    <row r="5158" spans="1:9" x14ac:dyDescent="0.25">
      <c r="A5158" s="602"/>
      <c r="B5158" s="596"/>
      <c r="C5158" s="157" t="s">
        <v>3457</v>
      </c>
      <c r="D5158" s="142" t="s">
        <v>3458</v>
      </c>
      <c r="E5158" s="12" t="s">
        <v>14</v>
      </c>
      <c r="F5158" s="12" t="s">
        <v>15</v>
      </c>
      <c r="G5158" s="14">
        <v>400</v>
      </c>
      <c r="H5158" s="14">
        <v>6000</v>
      </c>
      <c r="I5158" s="14">
        <v>15</v>
      </c>
    </row>
    <row r="5159" spans="1:9" x14ac:dyDescent="0.25">
      <c r="A5159" s="602"/>
      <c r="B5159" s="596"/>
      <c r="C5159" s="141" t="s">
        <v>3459</v>
      </c>
      <c r="D5159" s="142" t="s">
        <v>13</v>
      </c>
      <c r="E5159" s="12" t="s">
        <v>14</v>
      </c>
      <c r="F5159" s="12" t="s">
        <v>15</v>
      </c>
      <c r="G5159" s="14">
        <v>2200</v>
      </c>
      <c r="H5159" s="14">
        <v>22000</v>
      </c>
      <c r="I5159" s="14">
        <v>10</v>
      </c>
    </row>
    <row r="5160" spans="1:9" x14ac:dyDescent="0.25">
      <c r="A5160" s="602"/>
      <c r="B5160" s="596"/>
      <c r="C5160" s="157" t="s">
        <v>3460</v>
      </c>
      <c r="D5160" s="142" t="s">
        <v>317</v>
      </c>
      <c r="E5160" s="12" t="s">
        <v>14</v>
      </c>
      <c r="F5160" s="12" t="s">
        <v>15</v>
      </c>
      <c r="G5160" s="14">
        <v>200</v>
      </c>
      <c r="H5160" s="14">
        <v>4000</v>
      </c>
      <c r="I5160" s="14">
        <v>20</v>
      </c>
    </row>
    <row r="5161" spans="1:9" x14ac:dyDescent="0.25">
      <c r="A5161" s="602"/>
      <c r="B5161" s="596"/>
      <c r="C5161" s="157" t="s">
        <v>3461</v>
      </c>
      <c r="D5161" s="142" t="s">
        <v>3462</v>
      </c>
      <c r="E5161" s="12" t="s">
        <v>14</v>
      </c>
      <c r="F5161" s="12" t="s">
        <v>15</v>
      </c>
      <c r="G5161" s="14">
        <v>80</v>
      </c>
      <c r="H5161" s="14">
        <v>64000</v>
      </c>
      <c r="I5161" s="14">
        <v>800</v>
      </c>
    </row>
    <row r="5162" spans="1:9" x14ac:dyDescent="0.25">
      <c r="A5162" s="602"/>
      <c r="B5162" s="596"/>
      <c r="C5162" s="157" t="s">
        <v>3463</v>
      </c>
      <c r="D5162" s="142" t="s">
        <v>21</v>
      </c>
      <c r="E5162" s="12" t="s">
        <v>14</v>
      </c>
      <c r="F5162" s="12" t="s">
        <v>15</v>
      </c>
      <c r="G5162" s="14">
        <v>60</v>
      </c>
      <c r="H5162" s="14">
        <v>3000</v>
      </c>
      <c r="I5162" s="14">
        <v>50</v>
      </c>
    </row>
    <row r="5163" spans="1:9" x14ac:dyDescent="0.25">
      <c r="A5163" s="602"/>
      <c r="B5163" s="596"/>
      <c r="C5163" s="157" t="s">
        <v>3464</v>
      </c>
      <c r="D5163" s="142" t="s">
        <v>320</v>
      </c>
      <c r="E5163" s="12" t="s">
        <v>14</v>
      </c>
      <c r="F5163" s="12" t="s">
        <v>15</v>
      </c>
      <c r="G5163" s="14">
        <v>100</v>
      </c>
      <c r="H5163" s="14">
        <v>4000</v>
      </c>
      <c r="I5163" s="14">
        <v>40</v>
      </c>
    </row>
    <row r="5164" spans="1:9" x14ac:dyDescent="0.25">
      <c r="A5164" s="602"/>
      <c r="B5164" s="596"/>
      <c r="C5164" s="157" t="s">
        <v>3465</v>
      </c>
      <c r="D5164" s="142" t="s">
        <v>23</v>
      </c>
      <c r="E5164" s="12" t="s">
        <v>14</v>
      </c>
      <c r="F5164" s="12" t="s">
        <v>15</v>
      </c>
      <c r="G5164" s="14">
        <v>200</v>
      </c>
      <c r="H5164" s="14">
        <v>14000</v>
      </c>
      <c r="I5164" s="14">
        <v>70</v>
      </c>
    </row>
    <row r="5165" spans="1:9" ht="45" x14ac:dyDescent="0.25">
      <c r="A5165" s="602"/>
      <c r="B5165" s="596"/>
      <c r="C5165" s="157" t="s">
        <v>3466</v>
      </c>
      <c r="D5165" s="142" t="s">
        <v>3467</v>
      </c>
      <c r="E5165" s="12" t="s">
        <v>14</v>
      </c>
      <c r="F5165" s="12" t="s">
        <v>15</v>
      </c>
      <c r="G5165" s="14">
        <v>500</v>
      </c>
      <c r="H5165" s="14">
        <v>5000</v>
      </c>
      <c r="I5165" s="14">
        <v>10</v>
      </c>
    </row>
    <row r="5166" spans="1:9" ht="45" x14ac:dyDescent="0.25">
      <c r="A5166" s="602"/>
      <c r="B5166" s="596"/>
      <c r="C5166" s="157" t="s">
        <v>3468</v>
      </c>
      <c r="D5166" s="142" t="s">
        <v>3469</v>
      </c>
      <c r="E5166" s="12" t="s">
        <v>14</v>
      </c>
      <c r="F5166" s="12" t="s">
        <v>15</v>
      </c>
      <c r="G5166" s="14">
        <v>250</v>
      </c>
      <c r="H5166" s="14">
        <v>7500</v>
      </c>
      <c r="I5166" s="14">
        <v>30</v>
      </c>
    </row>
    <row r="5167" spans="1:9" x14ac:dyDescent="0.25">
      <c r="A5167" s="602"/>
      <c r="B5167" s="596"/>
      <c r="C5167" s="157" t="s">
        <v>3470</v>
      </c>
      <c r="D5167" s="142" t="s">
        <v>3471</v>
      </c>
      <c r="E5167" s="12" t="s">
        <v>14</v>
      </c>
      <c r="F5167" s="12" t="s">
        <v>15</v>
      </c>
      <c r="G5167" s="14">
        <v>150</v>
      </c>
      <c r="H5167" s="14">
        <v>6000</v>
      </c>
      <c r="I5167" s="14">
        <v>40</v>
      </c>
    </row>
    <row r="5168" spans="1:9" ht="30" x14ac:dyDescent="0.25">
      <c r="A5168" s="602"/>
      <c r="B5168" s="596"/>
      <c r="C5168" s="141" t="s">
        <v>3472</v>
      </c>
      <c r="D5168" s="142" t="s">
        <v>659</v>
      </c>
      <c r="E5168" s="12" t="s">
        <v>14</v>
      </c>
      <c r="F5168" s="12" t="s">
        <v>15</v>
      </c>
      <c r="G5168" s="14">
        <v>1600</v>
      </c>
      <c r="H5168" s="14">
        <v>24000</v>
      </c>
      <c r="I5168" s="14">
        <v>15</v>
      </c>
    </row>
    <row r="5169" spans="1:9" x14ac:dyDescent="0.25">
      <c r="A5169" s="602"/>
      <c r="B5169" s="596"/>
      <c r="C5169" s="157" t="s">
        <v>3473</v>
      </c>
      <c r="D5169" s="142" t="s">
        <v>329</v>
      </c>
      <c r="E5169" s="12" t="s">
        <v>14</v>
      </c>
      <c r="F5169" s="12" t="s">
        <v>30</v>
      </c>
      <c r="G5169" s="14">
        <v>100</v>
      </c>
      <c r="H5169" s="14">
        <v>10000</v>
      </c>
      <c r="I5169" s="14">
        <v>100</v>
      </c>
    </row>
    <row r="5170" spans="1:9" ht="30" x14ac:dyDescent="0.25">
      <c r="A5170" s="602"/>
      <c r="B5170" s="596"/>
      <c r="C5170" s="157" t="s">
        <v>3474</v>
      </c>
      <c r="D5170" s="142" t="s">
        <v>36</v>
      </c>
      <c r="E5170" s="12" t="s">
        <v>14</v>
      </c>
      <c r="F5170" s="12" t="s">
        <v>15</v>
      </c>
      <c r="G5170" s="14">
        <v>10</v>
      </c>
      <c r="H5170" s="14">
        <v>35000</v>
      </c>
      <c r="I5170" s="14">
        <v>3500</v>
      </c>
    </row>
    <row r="5171" spans="1:9" x14ac:dyDescent="0.25">
      <c r="A5171" s="602"/>
      <c r="B5171" s="596"/>
      <c r="C5171" s="157" t="s">
        <v>3475</v>
      </c>
      <c r="D5171" s="142" t="s">
        <v>38</v>
      </c>
      <c r="E5171" s="12" t="s">
        <v>14</v>
      </c>
      <c r="F5171" s="12" t="s">
        <v>15</v>
      </c>
      <c r="G5171" s="14">
        <v>100</v>
      </c>
      <c r="H5171" s="14">
        <v>50000</v>
      </c>
      <c r="I5171" s="14">
        <v>500</v>
      </c>
    </row>
    <row r="5172" spans="1:9" x14ac:dyDescent="0.25">
      <c r="A5172" s="602"/>
      <c r="B5172" s="596"/>
      <c r="C5172" s="141" t="s">
        <v>3476</v>
      </c>
      <c r="D5172" s="142" t="s">
        <v>42</v>
      </c>
      <c r="E5172" s="12" t="s">
        <v>14</v>
      </c>
      <c r="F5172" s="12" t="s">
        <v>15</v>
      </c>
      <c r="G5172" s="14">
        <v>660</v>
      </c>
      <c r="H5172" s="14">
        <v>82500</v>
      </c>
      <c r="I5172" s="14">
        <v>125</v>
      </c>
    </row>
    <row r="5173" spans="1:9" x14ac:dyDescent="0.25">
      <c r="A5173" s="602"/>
      <c r="B5173" s="596"/>
      <c r="C5173" s="157" t="s">
        <v>3477</v>
      </c>
      <c r="D5173" s="142" t="s">
        <v>44</v>
      </c>
      <c r="E5173" s="12" t="s">
        <v>14</v>
      </c>
      <c r="F5173" s="12" t="s">
        <v>15</v>
      </c>
      <c r="G5173" s="14">
        <v>1200</v>
      </c>
      <c r="H5173" s="14">
        <v>24000</v>
      </c>
      <c r="I5173" s="14">
        <v>20</v>
      </c>
    </row>
    <row r="5174" spans="1:9" x14ac:dyDescent="0.25">
      <c r="A5174" s="602"/>
      <c r="B5174" s="596"/>
      <c r="C5174" s="141" t="s">
        <v>3478</v>
      </c>
      <c r="D5174" s="142" t="s">
        <v>46</v>
      </c>
      <c r="E5174" s="12" t="s">
        <v>14</v>
      </c>
      <c r="F5174" s="12" t="s">
        <v>15</v>
      </c>
      <c r="G5174" s="14">
        <v>3125</v>
      </c>
      <c r="H5174" s="14">
        <v>50000</v>
      </c>
      <c r="I5174" s="14">
        <v>16</v>
      </c>
    </row>
    <row r="5175" spans="1:9" x14ac:dyDescent="0.25">
      <c r="A5175" s="602"/>
      <c r="B5175" s="596"/>
      <c r="C5175" s="141" t="s">
        <v>3479</v>
      </c>
      <c r="D5175" s="142" t="s">
        <v>3480</v>
      </c>
      <c r="E5175" s="12" t="s">
        <v>14</v>
      </c>
      <c r="F5175" s="12" t="s">
        <v>15</v>
      </c>
      <c r="G5175" s="14">
        <v>800</v>
      </c>
      <c r="H5175" s="14">
        <v>8000</v>
      </c>
      <c r="I5175" s="14">
        <v>10</v>
      </c>
    </row>
    <row r="5176" spans="1:9" x14ac:dyDescent="0.25">
      <c r="A5176" s="602"/>
      <c r="B5176" s="596"/>
      <c r="C5176" s="157" t="s">
        <v>3481</v>
      </c>
      <c r="D5176" s="142" t="s">
        <v>48</v>
      </c>
      <c r="E5176" s="12" t="s">
        <v>14</v>
      </c>
      <c r="F5176" s="12" t="s">
        <v>49</v>
      </c>
      <c r="G5176" s="14">
        <v>650</v>
      </c>
      <c r="H5176" s="14">
        <v>1755000</v>
      </c>
      <c r="I5176" s="14">
        <v>2700</v>
      </c>
    </row>
    <row r="5177" spans="1:9" x14ac:dyDescent="0.25">
      <c r="A5177" s="602"/>
      <c r="B5177" s="596"/>
      <c r="C5177" s="157" t="s">
        <v>3482</v>
      </c>
      <c r="D5177" s="142" t="s">
        <v>3483</v>
      </c>
      <c r="E5177" s="12" t="s">
        <v>14</v>
      </c>
      <c r="F5177" s="12" t="s">
        <v>15</v>
      </c>
      <c r="G5177" s="14">
        <v>10</v>
      </c>
      <c r="H5177" s="14">
        <v>200000</v>
      </c>
      <c r="I5177" s="14">
        <v>20000</v>
      </c>
    </row>
    <row r="5178" spans="1:9" ht="30" x14ac:dyDescent="0.25">
      <c r="A5178" s="602"/>
      <c r="B5178" s="596"/>
      <c r="C5178" s="157" t="s">
        <v>3484</v>
      </c>
      <c r="D5178" s="142" t="s">
        <v>53</v>
      </c>
      <c r="E5178" s="12" t="s">
        <v>14</v>
      </c>
      <c r="F5178" s="12" t="s">
        <v>15</v>
      </c>
      <c r="G5178" s="14">
        <v>150</v>
      </c>
      <c r="H5178" s="14">
        <v>45000</v>
      </c>
      <c r="I5178" s="14">
        <v>300</v>
      </c>
    </row>
    <row r="5179" spans="1:9" ht="30" x14ac:dyDescent="0.25">
      <c r="A5179" s="602"/>
      <c r="B5179" s="596"/>
      <c r="C5179" s="157" t="s">
        <v>3485</v>
      </c>
      <c r="D5179" s="142" t="s">
        <v>3486</v>
      </c>
      <c r="E5179" s="12" t="s">
        <v>14</v>
      </c>
      <c r="F5179" s="12" t="s">
        <v>15</v>
      </c>
      <c r="G5179" s="14">
        <v>80</v>
      </c>
      <c r="H5179" s="14">
        <v>24000</v>
      </c>
      <c r="I5179" s="14">
        <v>300</v>
      </c>
    </row>
    <row r="5180" spans="1:9" ht="30" x14ac:dyDescent="0.25">
      <c r="A5180" s="602"/>
      <c r="B5180" s="596"/>
      <c r="C5180" s="157" t="s">
        <v>3487</v>
      </c>
      <c r="D5180" s="142" t="s">
        <v>3488</v>
      </c>
      <c r="E5180" s="12" t="s">
        <v>14</v>
      </c>
      <c r="F5180" s="12" t="s">
        <v>15</v>
      </c>
      <c r="G5180" s="14">
        <v>1400</v>
      </c>
      <c r="H5180" s="14">
        <v>28000</v>
      </c>
      <c r="I5180" s="14">
        <v>20</v>
      </c>
    </row>
    <row r="5181" spans="1:9" ht="45" x14ac:dyDescent="0.25">
      <c r="A5181" s="602"/>
      <c r="B5181" s="596"/>
      <c r="C5181" s="157" t="s">
        <v>3489</v>
      </c>
      <c r="D5181" s="142" t="s">
        <v>3490</v>
      </c>
      <c r="E5181" s="12" t="s">
        <v>14</v>
      </c>
      <c r="F5181" s="12" t="s">
        <v>15</v>
      </c>
      <c r="G5181" s="14">
        <v>2600</v>
      </c>
      <c r="H5181" s="14">
        <v>52000</v>
      </c>
      <c r="I5181" s="14">
        <v>20</v>
      </c>
    </row>
    <row r="5182" spans="1:9" x14ac:dyDescent="0.25">
      <c r="A5182" s="602"/>
      <c r="B5182" s="596"/>
      <c r="C5182" s="157" t="s">
        <v>3491</v>
      </c>
      <c r="D5182" s="142" t="s">
        <v>3492</v>
      </c>
      <c r="E5182" s="12" t="s">
        <v>14</v>
      </c>
      <c r="F5182" s="12" t="s">
        <v>15</v>
      </c>
      <c r="G5182" s="14">
        <v>80000</v>
      </c>
      <c r="H5182" s="14">
        <v>240000</v>
      </c>
      <c r="I5182" s="14">
        <v>3</v>
      </c>
    </row>
    <row r="5183" spans="1:9" ht="30" x14ac:dyDescent="0.25">
      <c r="A5183" s="602"/>
      <c r="B5183" s="596"/>
      <c r="C5183" s="157" t="s">
        <v>3493</v>
      </c>
      <c r="D5183" s="142" t="s">
        <v>346</v>
      </c>
      <c r="E5183" s="12" t="s">
        <v>14</v>
      </c>
      <c r="F5183" s="12" t="s">
        <v>15</v>
      </c>
      <c r="G5183" s="14">
        <v>200</v>
      </c>
      <c r="H5183" s="14">
        <v>4000</v>
      </c>
      <c r="I5183" s="14">
        <v>20</v>
      </c>
    </row>
    <row r="5184" spans="1:9" x14ac:dyDescent="0.25">
      <c r="A5184" s="602"/>
      <c r="B5184" s="596"/>
      <c r="C5184" s="157" t="s">
        <v>3494</v>
      </c>
      <c r="D5184" s="142" t="s">
        <v>348</v>
      </c>
      <c r="E5184" s="12" t="s">
        <v>14</v>
      </c>
      <c r="F5184" s="12" t="s">
        <v>15</v>
      </c>
      <c r="G5184" s="14">
        <v>500</v>
      </c>
      <c r="H5184" s="14">
        <v>8000</v>
      </c>
      <c r="I5184" s="14">
        <v>16</v>
      </c>
    </row>
    <row r="5185" spans="1:9" ht="45" x14ac:dyDescent="0.25">
      <c r="A5185" s="602"/>
      <c r="B5185" s="596"/>
      <c r="C5185" s="157" t="s">
        <v>3495</v>
      </c>
      <c r="D5185" s="142" t="s">
        <v>3496</v>
      </c>
      <c r="E5185" s="12" t="s">
        <v>14</v>
      </c>
      <c r="F5185" s="12" t="s">
        <v>15</v>
      </c>
      <c r="G5185" s="14">
        <v>400</v>
      </c>
      <c r="H5185" s="14">
        <v>8000</v>
      </c>
      <c r="I5185" s="14">
        <v>20</v>
      </c>
    </row>
    <row r="5186" spans="1:9" ht="45" x14ac:dyDescent="0.25">
      <c r="A5186" s="602"/>
      <c r="B5186" s="596"/>
      <c r="C5186" s="157" t="s">
        <v>3497</v>
      </c>
      <c r="D5186" s="142" t="s">
        <v>3498</v>
      </c>
      <c r="E5186" s="12" t="s">
        <v>14</v>
      </c>
      <c r="F5186" s="12" t="s">
        <v>15</v>
      </c>
      <c r="G5186" s="14">
        <v>500</v>
      </c>
      <c r="H5186" s="14">
        <v>10000</v>
      </c>
      <c r="I5186" s="14">
        <v>20</v>
      </c>
    </row>
    <row r="5187" spans="1:9" x14ac:dyDescent="0.25">
      <c r="A5187" s="602"/>
      <c r="B5187" s="596"/>
      <c r="C5187" s="157" t="s">
        <v>3499</v>
      </c>
      <c r="D5187" s="142" t="s">
        <v>59</v>
      </c>
      <c r="E5187" s="12" t="s">
        <v>14</v>
      </c>
      <c r="F5187" s="12" t="s">
        <v>30</v>
      </c>
      <c r="G5187" s="14">
        <v>100</v>
      </c>
      <c r="H5187" s="14">
        <v>5000</v>
      </c>
      <c r="I5187" s="14">
        <v>50</v>
      </c>
    </row>
    <row r="5188" spans="1:9" x14ac:dyDescent="0.25">
      <c r="A5188" s="602"/>
      <c r="B5188" s="596"/>
      <c r="C5188" s="141" t="s">
        <v>3500</v>
      </c>
      <c r="D5188" s="142" t="s">
        <v>352</v>
      </c>
      <c r="E5188" s="12" t="s">
        <v>14</v>
      </c>
      <c r="F5188" s="12" t="s">
        <v>30</v>
      </c>
      <c r="G5188" s="14">
        <v>250</v>
      </c>
      <c r="H5188" s="14">
        <v>10500</v>
      </c>
      <c r="I5188" s="14">
        <v>42</v>
      </c>
    </row>
    <row r="5189" spans="1:9" x14ac:dyDescent="0.25">
      <c r="A5189" s="602"/>
      <c r="B5189" s="596"/>
      <c r="C5189" s="157" t="s">
        <v>3501</v>
      </c>
      <c r="D5189" s="142" t="s">
        <v>354</v>
      </c>
      <c r="E5189" s="12" t="s">
        <v>14</v>
      </c>
      <c r="F5189" s="12" t="s">
        <v>15</v>
      </c>
      <c r="G5189" s="14">
        <v>30</v>
      </c>
      <c r="H5189" s="14">
        <v>1500</v>
      </c>
      <c r="I5189" s="14">
        <v>50</v>
      </c>
    </row>
    <row r="5190" spans="1:9" x14ac:dyDescent="0.25">
      <c r="A5190" s="602"/>
      <c r="B5190" s="596"/>
      <c r="C5190" s="141" t="s">
        <v>3502</v>
      </c>
      <c r="D5190" s="142" t="s">
        <v>63</v>
      </c>
      <c r="E5190" s="12" t="s">
        <v>14</v>
      </c>
      <c r="F5190" s="12" t="s">
        <v>15</v>
      </c>
      <c r="G5190" s="14">
        <v>50</v>
      </c>
      <c r="H5190" s="14">
        <v>2500</v>
      </c>
      <c r="I5190" s="14">
        <v>50</v>
      </c>
    </row>
    <row r="5191" spans="1:9" x14ac:dyDescent="0.25">
      <c r="A5191" s="602"/>
      <c r="B5191" s="596"/>
      <c r="C5191" s="157" t="s">
        <v>3503</v>
      </c>
      <c r="D5191" s="142" t="s">
        <v>358</v>
      </c>
      <c r="E5191" s="12" t="s">
        <v>14</v>
      </c>
      <c r="F5191" s="12" t="s">
        <v>15</v>
      </c>
      <c r="G5191" s="14">
        <v>100</v>
      </c>
      <c r="H5191" s="14">
        <v>4000</v>
      </c>
      <c r="I5191" s="14">
        <v>40</v>
      </c>
    </row>
    <row r="5192" spans="1:9" ht="30" x14ac:dyDescent="0.25">
      <c r="A5192" s="602"/>
      <c r="B5192" s="596"/>
      <c r="C5192" s="157" t="s">
        <v>3504</v>
      </c>
      <c r="D5192" s="142" t="s">
        <v>3404</v>
      </c>
      <c r="E5192" s="12" t="s">
        <v>14</v>
      </c>
      <c r="F5192" s="12" t="s">
        <v>402</v>
      </c>
      <c r="G5192" s="14">
        <v>300</v>
      </c>
      <c r="H5192" s="14">
        <v>30000</v>
      </c>
      <c r="I5192" s="14">
        <v>100</v>
      </c>
    </row>
    <row r="5193" spans="1:9" x14ac:dyDescent="0.25">
      <c r="A5193" s="602"/>
      <c r="B5193" s="596"/>
      <c r="C5193" s="157" t="s">
        <v>3505</v>
      </c>
      <c r="D5193" s="142" t="s">
        <v>3506</v>
      </c>
      <c r="E5193" s="12" t="s">
        <v>14</v>
      </c>
      <c r="F5193" s="12" t="s">
        <v>15</v>
      </c>
      <c r="G5193" s="14">
        <v>4000</v>
      </c>
      <c r="H5193" s="14">
        <v>20000</v>
      </c>
      <c r="I5193" s="14">
        <v>5</v>
      </c>
    </row>
    <row r="5194" spans="1:9" x14ac:dyDescent="0.25">
      <c r="A5194" s="602"/>
      <c r="B5194" s="596"/>
      <c r="C5194" s="157" t="s">
        <v>3507</v>
      </c>
      <c r="D5194" s="142" t="s">
        <v>3508</v>
      </c>
      <c r="E5194" s="115" t="s">
        <v>14</v>
      </c>
      <c r="F5194" s="115" t="s">
        <v>15</v>
      </c>
      <c r="G5194" s="14">
        <v>9000</v>
      </c>
      <c r="H5194" s="14">
        <v>36000</v>
      </c>
      <c r="I5194" s="14">
        <v>4</v>
      </c>
    </row>
    <row r="5195" spans="1:9" x14ac:dyDescent="0.25">
      <c r="A5195" s="602"/>
      <c r="B5195" s="597"/>
      <c r="C5195" s="210" t="s">
        <v>5618</v>
      </c>
      <c r="D5195" s="211" t="s">
        <v>4360</v>
      </c>
      <c r="E5195" s="212" t="s">
        <v>14</v>
      </c>
      <c r="F5195" s="212" t="s">
        <v>15</v>
      </c>
      <c r="G5195" s="213">
        <v>400</v>
      </c>
      <c r="H5195" s="214">
        <v>800</v>
      </c>
      <c r="I5195" s="213">
        <v>2000</v>
      </c>
    </row>
    <row r="5196" spans="1:9" s="8" customFormat="1" x14ac:dyDescent="0.25">
      <c r="A5196" s="602"/>
      <c r="B5196" s="582">
        <v>4264</v>
      </c>
      <c r="C5196" s="139" t="s">
        <v>64</v>
      </c>
      <c r="D5196" s="140" t="s">
        <v>65</v>
      </c>
      <c r="E5196" s="15" t="s">
        <v>14</v>
      </c>
      <c r="F5196" s="15" t="s">
        <v>66</v>
      </c>
      <c r="G5196" s="16">
        <v>470</v>
      </c>
      <c r="H5196" s="16">
        <v>11413950</v>
      </c>
      <c r="I5196" s="16">
        <v>24285</v>
      </c>
    </row>
    <row r="5197" spans="1:9" ht="30" x14ac:dyDescent="0.25">
      <c r="A5197" s="602"/>
      <c r="B5197" s="582"/>
      <c r="C5197" s="157" t="s">
        <v>3509</v>
      </c>
      <c r="D5197" s="142" t="s">
        <v>3510</v>
      </c>
      <c r="E5197" s="12" t="s">
        <v>14</v>
      </c>
      <c r="F5197" s="12" t="s">
        <v>15</v>
      </c>
      <c r="G5197" s="14">
        <v>45000</v>
      </c>
      <c r="H5197" s="14">
        <v>180000</v>
      </c>
      <c r="I5197" s="14">
        <v>4</v>
      </c>
    </row>
    <row r="5198" spans="1:9" ht="30" x14ac:dyDescent="0.25">
      <c r="A5198" s="602"/>
      <c r="B5198" s="582"/>
      <c r="C5198" s="157" t="s">
        <v>3511</v>
      </c>
      <c r="D5198" s="142" t="s">
        <v>3512</v>
      </c>
      <c r="E5198" s="12" t="s">
        <v>14</v>
      </c>
      <c r="F5198" s="12" t="s">
        <v>15</v>
      </c>
      <c r="G5198" s="14">
        <v>45000</v>
      </c>
      <c r="H5198" s="14">
        <v>180000</v>
      </c>
      <c r="I5198" s="14">
        <v>4</v>
      </c>
    </row>
    <row r="5199" spans="1:9" x14ac:dyDescent="0.25">
      <c r="A5199" s="602"/>
      <c r="B5199" s="582">
        <v>4267</v>
      </c>
      <c r="C5199" s="141" t="s">
        <v>3513</v>
      </c>
      <c r="D5199" s="142" t="s">
        <v>3514</v>
      </c>
      <c r="E5199" s="12" t="s">
        <v>14</v>
      </c>
      <c r="F5199" s="12" t="s">
        <v>15</v>
      </c>
      <c r="G5199" s="14">
        <v>250</v>
      </c>
      <c r="H5199" s="14">
        <v>17500</v>
      </c>
      <c r="I5199" s="14">
        <v>70</v>
      </c>
    </row>
    <row r="5200" spans="1:9" ht="30" x14ac:dyDescent="0.25">
      <c r="A5200" s="602"/>
      <c r="B5200" s="582"/>
      <c r="C5200" s="141" t="s">
        <v>3515</v>
      </c>
      <c r="D5200" s="142" t="s">
        <v>3516</v>
      </c>
      <c r="E5200" s="12" t="s">
        <v>14</v>
      </c>
      <c r="F5200" s="12" t="s">
        <v>30</v>
      </c>
      <c r="G5200" s="14">
        <v>350</v>
      </c>
      <c r="H5200" s="14">
        <v>10500</v>
      </c>
      <c r="I5200" s="14">
        <v>30</v>
      </c>
    </row>
    <row r="5201" spans="1:9" ht="30" x14ac:dyDescent="0.25">
      <c r="A5201" s="602"/>
      <c r="B5201" s="582"/>
      <c r="C5201" s="23" t="s">
        <v>3517</v>
      </c>
      <c r="D5201" s="24" t="s">
        <v>3518</v>
      </c>
      <c r="E5201" s="18" t="s">
        <v>14</v>
      </c>
      <c r="F5201" s="18" t="s">
        <v>66</v>
      </c>
      <c r="G5201" s="53">
        <v>800</v>
      </c>
      <c r="H5201" s="53">
        <v>40000</v>
      </c>
      <c r="I5201" s="53">
        <v>50</v>
      </c>
    </row>
    <row r="5202" spans="1:9" x14ac:dyDescent="0.25">
      <c r="A5202" s="602"/>
      <c r="B5202" s="582"/>
      <c r="C5202" s="23" t="s">
        <v>3519</v>
      </c>
      <c r="D5202" s="24" t="s">
        <v>3520</v>
      </c>
      <c r="E5202" s="18" t="s">
        <v>14</v>
      </c>
      <c r="F5202" s="18" t="s">
        <v>66</v>
      </c>
      <c r="G5202" s="53">
        <v>500</v>
      </c>
      <c r="H5202" s="53">
        <v>85000</v>
      </c>
      <c r="I5202" s="53">
        <v>170</v>
      </c>
    </row>
    <row r="5203" spans="1:9" x14ac:dyDescent="0.25">
      <c r="A5203" s="602"/>
      <c r="B5203" s="582"/>
      <c r="C5203" s="157" t="s">
        <v>3521</v>
      </c>
      <c r="D5203" s="142" t="s">
        <v>1026</v>
      </c>
      <c r="E5203" s="12" t="s">
        <v>14</v>
      </c>
      <c r="F5203" s="12" t="s">
        <v>15</v>
      </c>
      <c r="G5203" s="14">
        <v>1600</v>
      </c>
      <c r="H5203" s="14">
        <v>160000</v>
      </c>
      <c r="I5203" s="14">
        <v>100</v>
      </c>
    </row>
    <row r="5204" spans="1:9" ht="30" x14ac:dyDescent="0.25">
      <c r="A5204" s="602"/>
      <c r="B5204" s="582"/>
      <c r="C5204" s="157" t="s">
        <v>3522</v>
      </c>
      <c r="D5204" s="142" t="s">
        <v>3523</v>
      </c>
      <c r="E5204" s="12" t="s">
        <v>14</v>
      </c>
      <c r="F5204" s="12" t="s">
        <v>15</v>
      </c>
      <c r="G5204" s="14">
        <v>700</v>
      </c>
      <c r="H5204" s="14">
        <v>35000</v>
      </c>
      <c r="I5204" s="14">
        <v>50</v>
      </c>
    </row>
    <row r="5205" spans="1:9" ht="30" x14ac:dyDescent="0.25">
      <c r="A5205" s="602"/>
      <c r="B5205" s="582"/>
      <c r="C5205" s="157" t="s">
        <v>3524</v>
      </c>
      <c r="D5205" s="142" t="s">
        <v>3525</v>
      </c>
      <c r="E5205" s="12" t="s">
        <v>14</v>
      </c>
      <c r="F5205" s="12" t="s">
        <v>15</v>
      </c>
      <c r="G5205" s="14">
        <v>1200</v>
      </c>
      <c r="H5205" s="14">
        <v>24000</v>
      </c>
      <c r="I5205" s="14">
        <v>20</v>
      </c>
    </row>
    <row r="5206" spans="1:9" ht="30" x14ac:dyDescent="0.25">
      <c r="A5206" s="602"/>
      <c r="B5206" s="582"/>
      <c r="C5206" s="157" t="s">
        <v>3526</v>
      </c>
      <c r="D5206" s="142" t="s">
        <v>3527</v>
      </c>
      <c r="E5206" s="12" t="s">
        <v>14</v>
      </c>
      <c r="F5206" s="12" t="s">
        <v>15</v>
      </c>
      <c r="G5206" s="14">
        <v>700</v>
      </c>
      <c r="H5206" s="14">
        <v>35000</v>
      </c>
      <c r="I5206" s="14">
        <v>50</v>
      </c>
    </row>
    <row r="5207" spans="1:9" ht="30" x14ac:dyDescent="0.25">
      <c r="A5207" s="602"/>
      <c r="B5207" s="582"/>
      <c r="C5207" s="157" t="s">
        <v>3528</v>
      </c>
      <c r="D5207" s="142" t="s">
        <v>3529</v>
      </c>
      <c r="E5207" s="12" t="s">
        <v>14</v>
      </c>
      <c r="F5207" s="12" t="s">
        <v>15</v>
      </c>
      <c r="G5207" s="14">
        <v>4500</v>
      </c>
      <c r="H5207" s="14">
        <v>45000</v>
      </c>
      <c r="I5207" s="14">
        <v>10</v>
      </c>
    </row>
    <row r="5208" spans="1:9" ht="30" x14ac:dyDescent="0.25">
      <c r="A5208" s="602"/>
      <c r="B5208" s="582"/>
      <c r="C5208" s="141" t="s">
        <v>3530</v>
      </c>
      <c r="D5208" s="142" t="s">
        <v>3531</v>
      </c>
      <c r="E5208" s="12" t="s">
        <v>14</v>
      </c>
      <c r="F5208" s="12" t="s">
        <v>15</v>
      </c>
      <c r="G5208" s="14">
        <v>5000</v>
      </c>
      <c r="H5208" s="14">
        <v>45000</v>
      </c>
      <c r="I5208" s="14">
        <v>9</v>
      </c>
    </row>
    <row r="5209" spans="1:9" x14ac:dyDescent="0.25">
      <c r="A5209" s="602"/>
      <c r="B5209" s="582"/>
      <c r="C5209" s="157" t="s">
        <v>3532</v>
      </c>
      <c r="D5209" s="142" t="s">
        <v>394</v>
      </c>
      <c r="E5209" s="12" t="s">
        <v>14</v>
      </c>
      <c r="F5209" s="12" t="s">
        <v>15</v>
      </c>
      <c r="G5209" s="14">
        <v>300</v>
      </c>
      <c r="H5209" s="14">
        <v>3000</v>
      </c>
      <c r="I5209" s="14">
        <v>10</v>
      </c>
    </row>
    <row r="5210" spans="1:9" x14ac:dyDescent="0.25">
      <c r="A5210" s="602"/>
      <c r="B5210" s="582"/>
      <c r="C5210" s="157" t="s">
        <v>3533</v>
      </c>
      <c r="D5210" s="142" t="s">
        <v>396</v>
      </c>
      <c r="E5210" s="12" t="s">
        <v>14</v>
      </c>
      <c r="F5210" s="12" t="s">
        <v>15</v>
      </c>
      <c r="G5210" s="14">
        <v>2700</v>
      </c>
      <c r="H5210" s="14">
        <v>16200</v>
      </c>
      <c r="I5210" s="14">
        <v>6</v>
      </c>
    </row>
    <row r="5211" spans="1:9" ht="30" x14ac:dyDescent="0.25">
      <c r="A5211" s="602"/>
      <c r="B5211" s="582"/>
      <c r="C5211" s="157" t="s">
        <v>3534</v>
      </c>
      <c r="D5211" s="142" t="s">
        <v>682</v>
      </c>
      <c r="E5211" s="12" t="s">
        <v>14</v>
      </c>
      <c r="F5211" s="12" t="s">
        <v>15</v>
      </c>
      <c r="G5211" s="14">
        <v>500</v>
      </c>
      <c r="H5211" s="14">
        <v>10000</v>
      </c>
      <c r="I5211" s="14">
        <v>20</v>
      </c>
    </row>
    <row r="5212" spans="1:9" x14ac:dyDescent="0.25">
      <c r="A5212" s="602"/>
      <c r="B5212" s="582"/>
      <c r="C5212" s="157" t="s">
        <v>3535</v>
      </c>
      <c r="D5212" s="142" t="s">
        <v>82</v>
      </c>
      <c r="E5212" s="12" t="s">
        <v>14</v>
      </c>
      <c r="F5212" s="12" t="s">
        <v>15</v>
      </c>
      <c r="G5212" s="14">
        <v>130</v>
      </c>
      <c r="H5212" s="14">
        <v>117000</v>
      </c>
      <c r="I5212" s="14">
        <v>900</v>
      </c>
    </row>
    <row r="5213" spans="1:9" ht="30" x14ac:dyDescent="0.25">
      <c r="A5213" s="602"/>
      <c r="B5213" s="582"/>
      <c r="C5213" s="157" t="s">
        <v>3536</v>
      </c>
      <c r="D5213" s="142" t="s">
        <v>3537</v>
      </c>
      <c r="E5213" s="12" t="s">
        <v>14</v>
      </c>
      <c r="F5213" s="12" t="s">
        <v>15</v>
      </c>
      <c r="G5213" s="14">
        <v>170</v>
      </c>
      <c r="H5213" s="14">
        <v>68000</v>
      </c>
      <c r="I5213" s="14">
        <v>400</v>
      </c>
    </row>
    <row r="5214" spans="1:9" x14ac:dyDescent="0.25">
      <c r="A5214" s="602"/>
      <c r="B5214" s="582"/>
      <c r="C5214" s="157" t="s">
        <v>3538</v>
      </c>
      <c r="D5214" s="142" t="s">
        <v>685</v>
      </c>
      <c r="E5214" s="12" t="s">
        <v>14</v>
      </c>
      <c r="F5214" s="12" t="s">
        <v>15</v>
      </c>
      <c r="G5214" s="14">
        <v>400</v>
      </c>
      <c r="H5214" s="14">
        <v>16000</v>
      </c>
      <c r="I5214" s="14">
        <v>40</v>
      </c>
    </row>
    <row r="5215" spans="1:9" ht="30" x14ac:dyDescent="0.25">
      <c r="A5215" s="602"/>
      <c r="B5215" s="582"/>
      <c r="C5215" s="141" t="s">
        <v>3539</v>
      </c>
      <c r="D5215" s="142" t="s">
        <v>3540</v>
      </c>
      <c r="E5215" s="12" t="s">
        <v>14</v>
      </c>
      <c r="F5215" s="12" t="s">
        <v>15</v>
      </c>
      <c r="G5215" s="14">
        <v>750</v>
      </c>
      <c r="H5215" s="14">
        <v>30000</v>
      </c>
      <c r="I5215" s="14">
        <v>40</v>
      </c>
    </row>
    <row r="5216" spans="1:9" x14ac:dyDescent="0.25">
      <c r="A5216" s="602"/>
      <c r="B5216" s="582"/>
      <c r="C5216" s="157" t="s">
        <v>3541</v>
      </c>
      <c r="D5216" s="142" t="s">
        <v>409</v>
      </c>
      <c r="E5216" s="12" t="s">
        <v>14</v>
      </c>
      <c r="F5216" s="12" t="s">
        <v>15</v>
      </c>
      <c r="G5216" s="14">
        <v>1400</v>
      </c>
      <c r="H5216" s="14">
        <v>28000</v>
      </c>
      <c r="I5216" s="14">
        <v>20</v>
      </c>
    </row>
    <row r="5217" spans="1:9" x14ac:dyDescent="0.25">
      <c r="A5217" s="602"/>
      <c r="B5217" s="582"/>
      <c r="C5217" s="157" t="s">
        <v>3542</v>
      </c>
      <c r="D5217" s="142" t="s">
        <v>3543</v>
      </c>
      <c r="E5217" s="12" t="s">
        <v>14</v>
      </c>
      <c r="F5217" s="12" t="s">
        <v>15</v>
      </c>
      <c r="G5217" s="14">
        <v>1800</v>
      </c>
      <c r="H5217" s="14">
        <v>10800</v>
      </c>
      <c r="I5217" s="14">
        <v>6</v>
      </c>
    </row>
    <row r="5218" spans="1:9" x14ac:dyDescent="0.25">
      <c r="A5218" s="602"/>
      <c r="B5218" s="582"/>
      <c r="C5218" s="157" t="s">
        <v>3544</v>
      </c>
      <c r="D5218" s="142" t="s">
        <v>411</v>
      </c>
      <c r="E5218" s="12" t="s">
        <v>14</v>
      </c>
      <c r="F5218" s="12" t="s">
        <v>15</v>
      </c>
      <c r="G5218" s="14">
        <v>1500</v>
      </c>
      <c r="H5218" s="14">
        <v>4500</v>
      </c>
      <c r="I5218" s="14">
        <v>3</v>
      </c>
    </row>
    <row r="5219" spans="1:9" x14ac:dyDescent="0.25">
      <c r="A5219" s="602"/>
      <c r="B5219" s="582"/>
      <c r="C5219" s="157" t="s">
        <v>3545</v>
      </c>
      <c r="D5219" s="142" t="s">
        <v>2713</v>
      </c>
      <c r="E5219" s="12" t="s">
        <v>14</v>
      </c>
      <c r="F5219" s="12" t="s">
        <v>15</v>
      </c>
      <c r="G5219" s="14">
        <v>200</v>
      </c>
      <c r="H5219" s="14">
        <v>10000</v>
      </c>
      <c r="I5219" s="14">
        <v>50</v>
      </c>
    </row>
    <row r="5220" spans="1:9" x14ac:dyDescent="0.25">
      <c r="A5220" s="602"/>
      <c r="B5220" s="582"/>
      <c r="C5220" s="141">
        <v>39513200505</v>
      </c>
      <c r="D5220" s="142" t="s">
        <v>416</v>
      </c>
      <c r="E5220" s="12" t="s">
        <v>14</v>
      </c>
      <c r="F5220" s="12" t="s">
        <v>15</v>
      </c>
      <c r="G5220" s="14">
        <v>150</v>
      </c>
      <c r="H5220" s="14">
        <v>180000</v>
      </c>
      <c r="I5220" s="14">
        <v>1200</v>
      </c>
    </row>
    <row r="5221" spans="1:9" x14ac:dyDescent="0.25">
      <c r="A5221" s="602"/>
      <c r="B5221" s="582"/>
      <c r="C5221" s="157" t="s">
        <v>3546</v>
      </c>
      <c r="D5221" s="142" t="s">
        <v>3547</v>
      </c>
      <c r="E5221" s="12" t="s">
        <v>14</v>
      </c>
      <c r="F5221" s="12" t="s">
        <v>15</v>
      </c>
      <c r="G5221" s="14">
        <v>450</v>
      </c>
      <c r="H5221" s="14">
        <v>27000</v>
      </c>
      <c r="I5221" s="14">
        <v>60</v>
      </c>
    </row>
    <row r="5222" spans="1:9" ht="30" x14ac:dyDescent="0.25">
      <c r="A5222" s="602"/>
      <c r="B5222" s="582"/>
      <c r="C5222" s="141" t="s">
        <v>3548</v>
      </c>
      <c r="D5222" s="142" t="s">
        <v>3549</v>
      </c>
      <c r="E5222" s="12" t="s">
        <v>14</v>
      </c>
      <c r="F5222" s="12" t="s">
        <v>15</v>
      </c>
      <c r="G5222" s="14">
        <v>1800</v>
      </c>
      <c r="H5222" s="14">
        <v>9000</v>
      </c>
      <c r="I5222" s="14">
        <v>5</v>
      </c>
    </row>
    <row r="5223" spans="1:9" x14ac:dyDescent="0.25">
      <c r="A5223" s="602"/>
      <c r="B5223" s="582"/>
      <c r="C5223" s="141" t="s">
        <v>3550</v>
      </c>
      <c r="D5223" s="142" t="s">
        <v>3551</v>
      </c>
      <c r="E5223" s="12" t="s">
        <v>14</v>
      </c>
      <c r="F5223" s="12" t="s">
        <v>470</v>
      </c>
      <c r="G5223" s="14">
        <v>6000</v>
      </c>
      <c r="H5223" s="14">
        <v>18000</v>
      </c>
      <c r="I5223" s="14">
        <v>3</v>
      </c>
    </row>
    <row r="5224" spans="1:9" x14ac:dyDescent="0.25">
      <c r="A5224" s="602"/>
      <c r="B5224" s="582"/>
      <c r="C5224" s="157" t="s">
        <v>3552</v>
      </c>
      <c r="D5224" s="142" t="s">
        <v>3553</v>
      </c>
      <c r="E5224" s="12" t="s">
        <v>14</v>
      </c>
      <c r="F5224" s="12" t="s">
        <v>15</v>
      </c>
      <c r="G5224" s="14">
        <v>1500</v>
      </c>
      <c r="H5224" s="14">
        <v>7500</v>
      </c>
      <c r="I5224" s="14">
        <v>5</v>
      </c>
    </row>
    <row r="5225" spans="1:9" ht="30" x14ac:dyDescent="0.25">
      <c r="A5225" s="602"/>
      <c r="B5225" s="582"/>
      <c r="C5225" s="157" t="s">
        <v>3554</v>
      </c>
      <c r="D5225" s="142" t="s">
        <v>3555</v>
      </c>
      <c r="E5225" s="12" t="s">
        <v>14</v>
      </c>
      <c r="F5225" s="12" t="s">
        <v>15</v>
      </c>
      <c r="G5225" s="14">
        <v>6000</v>
      </c>
      <c r="H5225" s="14">
        <v>30000</v>
      </c>
      <c r="I5225" s="14">
        <v>5</v>
      </c>
    </row>
    <row r="5226" spans="1:9" ht="30" x14ac:dyDescent="0.25">
      <c r="A5226" s="602"/>
      <c r="B5226" s="582"/>
      <c r="C5226" s="157" t="s">
        <v>3556</v>
      </c>
      <c r="D5226" s="142" t="s">
        <v>3557</v>
      </c>
      <c r="E5226" s="12" t="s">
        <v>14</v>
      </c>
      <c r="F5226" s="12" t="s">
        <v>66</v>
      </c>
      <c r="G5226" s="14">
        <v>600</v>
      </c>
      <c r="H5226" s="14">
        <v>30000</v>
      </c>
      <c r="I5226" s="14">
        <v>50</v>
      </c>
    </row>
    <row r="5227" spans="1:9" ht="30" x14ac:dyDescent="0.25">
      <c r="A5227" s="602"/>
      <c r="B5227" s="582"/>
      <c r="C5227" s="157" t="s">
        <v>3558</v>
      </c>
      <c r="D5227" s="142" t="s">
        <v>3559</v>
      </c>
      <c r="E5227" s="12" t="s">
        <v>14</v>
      </c>
      <c r="F5227" s="12" t="s">
        <v>66</v>
      </c>
      <c r="G5227" s="14">
        <v>1200</v>
      </c>
      <c r="H5227" s="14">
        <v>18000</v>
      </c>
      <c r="I5227" s="14">
        <v>15</v>
      </c>
    </row>
    <row r="5228" spans="1:9" x14ac:dyDescent="0.25">
      <c r="A5228" s="602"/>
      <c r="B5228" s="582"/>
      <c r="C5228" s="157" t="s">
        <v>3560</v>
      </c>
      <c r="D5228" s="142" t="s">
        <v>694</v>
      </c>
      <c r="E5228" s="12" t="s">
        <v>14</v>
      </c>
      <c r="F5228" s="12" t="s">
        <v>49</v>
      </c>
      <c r="G5228" s="14">
        <v>750</v>
      </c>
      <c r="H5228" s="14">
        <v>15000</v>
      </c>
      <c r="I5228" s="14">
        <v>20</v>
      </c>
    </row>
    <row r="5229" spans="1:9" x14ac:dyDescent="0.25">
      <c r="A5229" s="602"/>
      <c r="B5229" s="582"/>
      <c r="C5229" s="157" t="s">
        <v>3561</v>
      </c>
      <c r="D5229" s="142" t="s">
        <v>99</v>
      </c>
      <c r="E5229" s="12" t="s">
        <v>14</v>
      </c>
      <c r="F5229" s="12" t="s">
        <v>66</v>
      </c>
      <c r="G5229" s="14">
        <v>600</v>
      </c>
      <c r="H5229" s="14">
        <v>150000</v>
      </c>
      <c r="I5229" s="14">
        <v>250</v>
      </c>
    </row>
    <row r="5230" spans="1:9" x14ac:dyDescent="0.25">
      <c r="A5230" s="602"/>
      <c r="B5230" s="582"/>
      <c r="C5230" s="157" t="s">
        <v>3562</v>
      </c>
      <c r="D5230" s="142" t="s">
        <v>101</v>
      </c>
      <c r="E5230" s="12" t="s">
        <v>14</v>
      </c>
      <c r="F5230" s="12" t="s">
        <v>66</v>
      </c>
      <c r="G5230" s="14">
        <v>950</v>
      </c>
      <c r="H5230" s="14">
        <v>27550</v>
      </c>
      <c r="I5230" s="14">
        <v>29</v>
      </c>
    </row>
    <row r="5231" spans="1:9" x14ac:dyDescent="0.25">
      <c r="A5231" s="602"/>
      <c r="B5231" s="582"/>
      <c r="C5231" s="157" t="s">
        <v>3563</v>
      </c>
      <c r="D5231" s="142" t="s">
        <v>105</v>
      </c>
      <c r="E5231" s="12" t="s">
        <v>14</v>
      </c>
      <c r="F5231" s="12" t="s">
        <v>15</v>
      </c>
      <c r="G5231" s="14">
        <v>400</v>
      </c>
      <c r="H5231" s="14">
        <v>32000</v>
      </c>
      <c r="I5231" s="14">
        <v>80</v>
      </c>
    </row>
    <row r="5232" spans="1:9" ht="30" x14ac:dyDescent="0.25">
      <c r="A5232" s="602"/>
      <c r="B5232" s="582"/>
      <c r="C5232" s="157" t="s">
        <v>3564</v>
      </c>
      <c r="D5232" s="142" t="s">
        <v>109</v>
      </c>
      <c r="E5232" s="12" t="s">
        <v>14</v>
      </c>
      <c r="F5232" s="12" t="s">
        <v>15</v>
      </c>
      <c r="G5232" s="14">
        <v>1200</v>
      </c>
      <c r="H5232" s="14">
        <v>9600</v>
      </c>
      <c r="I5232" s="14">
        <v>8</v>
      </c>
    </row>
    <row r="5233" spans="1:9" x14ac:dyDescent="0.25">
      <c r="A5233" s="602"/>
      <c r="B5233" s="582"/>
      <c r="C5233" s="157" t="s">
        <v>3565</v>
      </c>
      <c r="D5233" s="142" t="s">
        <v>3566</v>
      </c>
      <c r="E5233" s="12" t="s">
        <v>14</v>
      </c>
      <c r="F5233" s="12" t="s">
        <v>66</v>
      </c>
      <c r="G5233" s="14">
        <v>70</v>
      </c>
      <c r="H5233" s="14">
        <v>540540</v>
      </c>
      <c r="I5233" s="14">
        <v>7722</v>
      </c>
    </row>
    <row r="5234" spans="1:9" x14ac:dyDescent="0.25">
      <c r="A5234" s="602"/>
      <c r="B5234" s="582"/>
      <c r="C5234" s="157" t="s">
        <v>3567</v>
      </c>
      <c r="D5234" s="142" t="s">
        <v>3568</v>
      </c>
      <c r="E5234" s="12" t="s">
        <v>14</v>
      </c>
      <c r="F5234" s="12" t="s">
        <v>66</v>
      </c>
      <c r="G5234" s="14">
        <v>300</v>
      </c>
      <c r="H5234" s="14">
        <v>18000</v>
      </c>
      <c r="I5234" s="14">
        <v>60</v>
      </c>
    </row>
    <row r="5235" spans="1:9" ht="30" x14ac:dyDescent="0.25">
      <c r="A5235" s="602"/>
      <c r="B5235" s="582"/>
      <c r="C5235" s="157" t="s">
        <v>3569</v>
      </c>
      <c r="D5235" s="142" t="s">
        <v>3570</v>
      </c>
      <c r="E5235" s="12" t="s">
        <v>14</v>
      </c>
      <c r="F5235" s="12" t="s">
        <v>15</v>
      </c>
      <c r="G5235" s="14">
        <v>1500</v>
      </c>
      <c r="H5235" s="14">
        <v>7500</v>
      </c>
      <c r="I5235" s="14">
        <v>5</v>
      </c>
    </row>
    <row r="5236" spans="1:9" ht="30" x14ac:dyDescent="0.25">
      <c r="A5236" s="602"/>
      <c r="B5236" s="582"/>
      <c r="C5236" s="157" t="s">
        <v>3571</v>
      </c>
      <c r="D5236" s="142" t="s">
        <v>3572</v>
      </c>
      <c r="E5236" s="12" t="s">
        <v>14</v>
      </c>
      <c r="F5236" s="12" t="s">
        <v>15</v>
      </c>
      <c r="G5236" s="14">
        <v>3000</v>
      </c>
      <c r="H5236" s="14">
        <v>30000</v>
      </c>
      <c r="I5236" s="14">
        <v>10</v>
      </c>
    </row>
    <row r="5237" spans="1:9" ht="45" x14ac:dyDescent="0.25">
      <c r="A5237" s="602"/>
      <c r="B5237" s="582"/>
      <c r="C5237" s="157" t="s">
        <v>3573</v>
      </c>
      <c r="D5237" s="142" t="s">
        <v>2742</v>
      </c>
      <c r="E5237" s="12" t="s">
        <v>14</v>
      </c>
      <c r="F5237" s="12" t="s">
        <v>402</v>
      </c>
      <c r="G5237" s="14">
        <v>350</v>
      </c>
      <c r="H5237" s="14">
        <v>17500</v>
      </c>
      <c r="I5237" s="14">
        <v>50</v>
      </c>
    </row>
    <row r="5238" spans="1:9" x14ac:dyDescent="0.25">
      <c r="A5238" s="602"/>
      <c r="B5238" s="582"/>
      <c r="C5238" s="141" t="s">
        <v>3574</v>
      </c>
      <c r="D5238" s="142" t="s">
        <v>2744</v>
      </c>
      <c r="E5238" s="12" t="s">
        <v>14</v>
      </c>
      <c r="F5238" s="12" t="s">
        <v>15</v>
      </c>
      <c r="G5238" s="14">
        <v>2500</v>
      </c>
      <c r="H5238" s="14">
        <v>20000</v>
      </c>
      <c r="I5238" s="14">
        <v>8</v>
      </c>
    </row>
    <row r="5239" spans="1:9" x14ac:dyDescent="0.25">
      <c r="A5239" s="602"/>
      <c r="B5239" s="582"/>
      <c r="C5239" s="141" t="s">
        <v>3575</v>
      </c>
      <c r="D5239" s="142" t="s">
        <v>453</v>
      </c>
      <c r="E5239" s="12" t="s">
        <v>14</v>
      </c>
      <c r="F5239" s="12" t="s">
        <v>15</v>
      </c>
      <c r="G5239" s="14">
        <v>3750</v>
      </c>
      <c r="H5239" s="14">
        <v>30000</v>
      </c>
      <c r="I5239" s="14">
        <v>8</v>
      </c>
    </row>
    <row r="5240" spans="1:9" x14ac:dyDescent="0.25">
      <c r="A5240" s="602"/>
      <c r="B5240" s="582"/>
      <c r="C5240" s="157" t="s">
        <v>3576</v>
      </c>
      <c r="D5240" s="142" t="s">
        <v>2392</v>
      </c>
      <c r="E5240" s="12" t="s">
        <v>14</v>
      </c>
      <c r="F5240" s="12" t="s">
        <v>15</v>
      </c>
      <c r="G5240" s="14">
        <v>2500</v>
      </c>
      <c r="H5240" s="14">
        <v>75000</v>
      </c>
      <c r="I5240" s="14">
        <v>30</v>
      </c>
    </row>
    <row r="5241" spans="1:9" s="8" customFormat="1" x14ac:dyDescent="0.25">
      <c r="A5241" s="602"/>
      <c r="B5241" s="582">
        <v>4269</v>
      </c>
      <c r="C5241" s="139" t="s">
        <v>3577</v>
      </c>
      <c r="D5241" s="140" t="s">
        <v>3578</v>
      </c>
      <c r="E5241" s="15" t="s">
        <v>14</v>
      </c>
      <c r="F5241" s="15" t="s">
        <v>15</v>
      </c>
      <c r="G5241" s="16">
        <v>330</v>
      </c>
      <c r="H5241" s="16">
        <v>349800</v>
      </c>
      <c r="I5241" s="16">
        <v>1060</v>
      </c>
    </row>
    <row r="5242" spans="1:9" s="8" customFormat="1" ht="30" x14ac:dyDescent="0.25">
      <c r="A5242" s="602"/>
      <c r="B5242" s="582"/>
      <c r="C5242" s="139" t="s">
        <v>455</v>
      </c>
      <c r="D5242" s="140" t="s">
        <v>3579</v>
      </c>
      <c r="E5242" s="15" t="s">
        <v>14</v>
      </c>
      <c r="F5242" s="15" t="s">
        <v>15</v>
      </c>
      <c r="G5242" s="16">
        <v>22000</v>
      </c>
      <c r="H5242" s="16">
        <v>330000</v>
      </c>
      <c r="I5242" s="16">
        <v>15</v>
      </c>
    </row>
    <row r="5243" spans="1:9" s="8" customFormat="1" x14ac:dyDescent="0.25">
      <c r="A5243" s="602"/>
      <c r="B5243" s="582"/>
      <c r="C5243" s="139">
        <v>33141129</v>
      </c>
      <c r="D5243" s="140" t="s">
        <v>112</v>
      </c>
      <c r="E5243" s="15" t="s">
        <v>14</v>
      </c>
      <c r="F5243" s="15" t="s">
        <v>15</v>
      </c>
      <c r="G5243" s="16">
        <v>30</v>
      </c>
      <c r="H5243" s="16">
        <v>150150</v>
      </c>
      <c r="I5243" s="16">
        <v>5005</v>
      </c>
    </row>
    <row r="5244" spans="1:9" s="8" customFormat="1" x14ac:dyDescent="0.25">
      <c r="A5244" s="602"/>
      <c r="B5244" s="582"/>
      <c r="C5244" s="139">
        <v>33141156</v>
      </c>
      <c r="D5244" s="140" t="s">
        <v>3580</v>
      </c>
      <c r="E5244" s="15" t="s">
        <v>14</v>
      </c>
      <c r="F5244" s="15" t="s">
        <v>30</v>
      </c>
      <c r="G5244" s="16">
        <v>4000</v>
      </c>
      <c r="H5244" s="16">
        <v>20000</v>
      </c>
      <c r="I5244" s="16">
        <v>5</v>
      </c>
    </row>
    <row r="5245" spans="1:9" s="8" customFormat="1" ht="30" x14ac:dyDescent="0.25">
      <c r="A5245" s="602"/>
      <c r="B5245" s="582"/>
      <c r="C5245" s="139">
        <v>33741400</v>
      </c>
      <c r="D5245" s="140" t="s">
        <v>3581</v>
      </c>
      <c r="E5245" s="15" t="s">
        <v>14</v>
      </c>
      <c r="F5245" s="15" t="s">
        <v>15</v>
      </c>
      <c r="G5245" s="16">
        <v>1250</v>
      </c>
      <c r="H5245" s="16">
        <v>1000000</v>
      </c>
      <c r="I5245" s="16">
        <v>800</v>
      </c>
    </row>
    <row r="5246" spans="1:9" s="8" customFormat="1" ht="30" x14ac:dyDescent="0.25">
      <c r="A5246" s="602"/>
      <c r="B5246" s="582"/>
      <c r="C5246" s="139">
        <v>33741400</v>
      </c>
      <c r="D5246" s="140" t="s">
        <v>3582</v>
      </c>
      <c r="E5246" s="15" t="s">
        <v>14</v>
      </c>
      <c r="F5246" s="15" t="s">
        <v>15</v>
      </c>
      <c r="G5246" s="16">
        <v>1500</v>
      </c>
      <c r="H5246" s="16">
        <v>150000</v>
      </c>
      <c r="I5246" s="16">
        <v>100</v>
      </c>
    </row>
    <row r="5247" spans="1:9" x14ac:dyDescent="0.25">
      <c r="A5247" s="602"/>
      <c r="B5247" s="582">
        <v>5122</v>
      </c>
      <c r="C5247" s="157" t="s">
        <v>3583</v>
      </c>
      <c r="D5247" s="142" t="s">
        <v>115</v>
      </c>
      <c r="E5247" s="12" t="s">
        <v>14</v>
      </c>
      <c r="F5247" s="12" t="s">
        <v>15</v>
      </c>
      <c r="G5247" s="14">
        <v>360000</v>
      </c>
      <c r="H5247" s="14">
        <v>1080000</v>
      </c>
      <c r="I5247" s="14">
        <v>3</v>
      </c>
    </row>
    <row r="5248" spans="1:9" ht="30" x14ac:dyDescent="0.25">
      <c r="A5248" s="602"/>
      <c r="B5248" s="582"/>
      <c r="C5248" s="157" t="s">
        <v>3584</v>
      </c>
      <c r="D5248" s="142" t="s">
        <v>3585</v>
      </c>
      <c r="E5248" s="12" t="s">
        <v>14</v>
      </c>
      <c r="F5248" s="12" t="s">
        <v>15</v>
      </c>
      <c r="G5248" s="14">
        <v>165500</v>
      </c>
      <c r="H5248" s="14">
        <v>165500</v>
      </c>
      <c r="I5248" s="14">
        <v>1</v>
      </c>
    </row>
    <row r="5249" spans="1:9" x14ac:dyDescent="0.25">
      <c r="A5249" s="602"/>
      <c r="B5249" s="582"/>
      <c r="C5249" s="157" t="s">
        <v>3586</v>
      </c>
      <c r="D5249" s="142" t="s">
        <v>2758</v>
      </c>
      <c r="E5249" s="12" t="s">
        <v>14</v>
      </c>
      <c r="F5249" s="12" t="s">
        <v>15</v>
      </c>
      <c r="G5249" s="14">
        <v>15000</v>
      </c>
      <c r="H5249" s="14">
        <v>120000</v>
      </c>
      <c r="I5249" s="14">
        <v>8</v>
      </c>
    </row>
    <row r="5250" spans="1:9" ht="45" x14ac:dyDescent="0.25">
      <c r="A5250" s="602"/>
      <c r="B5250" s="582"/>
      <c r="C5250" s="157" t="s">
        <v>3587</v>
      </c>
      <c r="D5250" s="142" t="s">
        <v>3588</v>
      </c>
      <c r="E5250" s="12" t="s">
        <v>14</v>
      </c>
      <c r="F5250" s="12" t="s">
        <v>15</v>
      </c>
      <c r="G5250" s="14">
        <v>6500</v>
      </c>
      <c r="H5250" s="14">
        <v>97500</v>
      </c>
      <c r="I5250" s="14">
        <v>15</v>
      </c>
    </row>
    <row r="5251" spans="1:9" ht="30" x14ac:dyDescent="0.25">
      <c r="A5251" s="602"/>
      <c r="B5251" s="582"/>
      <c r="C5251" s="157" t="s">
        <v>3589</v>
      </c>
      <c r="D5251" s="402" t="s">
        <v>3590</v>
      </c>
      <c r="E5251" s="157" t="s">
        <v>14</v>
      </c>
      <c r="F5251" s="157" t="s">
        <v>15</v>
      </c>
      <c r="G5251" s="14">
        <v>9000</v>
      </c>
      <c r="H5251" s="14">
        <v>360000</v>
      </c>
      <c r="I5251" s="14">
        <v>40</v>
      </c>
    </row>
    <row r="5252" spans="1:9" x14ac:dyDescent="0.25">
      <c r="A5252" s="602"/>
      <c r="B5252" s="582"/>
      <c r="C5252" s="157" t="s">
        <v>6380</v>
      </c>
      <c r="D5252" s="402" t="s">
        <v>115</v>
      </c>
      <c r="E5252" s="157" t="s">
        <v>14</v>
      </c>
      <c r="F5252" s="157" t="s">
        <v>15</v>
      </c>
      <c r="G5252" s="400">
        <v>285000</v>
      </c>
      <c r="H5252" s="401">
        <v>3135</v>
      </c>
      <c r="I5252" s="400">
        <v>11</v>
      </c>
    </row>
    <row r="5253" spans="1:9" ht="30" x14ac:dyDescent="0.25">
      <c r="A5253" s="602"/>
      <c r="B5253" s="582"/>
      <c r="C5253" s="157" t="s">
        <v>6381</v>
      </c>
      <c r="D5253" s="402" t="s">
        <v>3593</v>
      </c>
      <c r="E5253" s="157" t="s">
        <v>14</v>
      </c>
      <c r="F5253" s="157" t="s">
        <v>15</v>
      </c>
      <c r="G5253" s="400">
        <v>165000</v>
      </c>
      <c r="H5253" s="401">
        <v>825</v>
      </c>
      <c r="I5253" s="400">
        <v>5</v>
      </c>
    </row>
    <row r="5254" spans="1:9" ht="30" x14ac:dyDescent="0.25">
      <c r="A5254" s="602"/>
      <c r="B5254" s="582"/>
      <c r="C5254" s="157" t="s">
        <v>3591</v>
      </c>
      <c r="D5254" s="142" t="s">
        <v>3592</v>
      </c>
      <c r="E5254" s="12" t="s">
        <v>14</v>
      </c>
      <c r="F5254" s="12" t="s">
        <v>15</v>
      </c>
      <c r="G5254" s="14">
        <v>7000</v>
      </c>
      <c r="H5254" s="14">
        <v>14000</v>
      </c>
      <c r="I5254" s="14">
        <v>2</v>
      </c>
    </row>
    <row r="5255" spans="1:9" ht="30" x14ac:dyDescent="0.25">
      <c r="A5255" s="602"/>
      <c r="B5255" s="582"/>
      <c r="C5255" s="157" t="s">
        <v>5852</v>
      </c>
      <c r="D5255" s="142" t="s">
        <v>3593</v>
      </c>
      <c r="E5255" s="12" t="s">
        <v>14</v>
      </c>
      <c r="F5255" s="12" t="s">
        <v>15</v>
      </c>
      <c r="G5255" s="14">
        <v>165000</v>
      </c>
      <c r="H5255" s="14">
        <f>G5255*I5255</f>
        <v>495000</v>
      </c>
      <c r="I5255" s="14">
        <v>3</v>
      </c>
    </row>
    <row r="5256" spans="1:9" ht="30" x14ac:dyDescent="0.25">
      <c r="A5256" s="602"/>
      <c r="B5256" s="582"/>
      <c r="C5256" s="157" t="s">
        <v>3594</v>
      </c>
      <c r="D5256" s="142" t="s">
        <v>3595</v>
      </c>
      <c r="E5256" s="12" t="s">
        <v>14</v>
      </c>
      <c r="F5256" s="12" t="s">
        <v>1858</v>
      </c>
      <c r="G5256" s="14">
        <v>2000000</v>
      </c>
      <c r="H5256" s="14">
        <v>2000000</v>
      </c>
      <c r="I5256" s="14">
        <v>1</v>
      </c>
    </row>
    <row r="5257" spans="1:9" x14ac:dyDescent="0.25">
      <c r="A5257" s="602"/>
      <c r="B5257" s="582"/>
      <c r="C5257" s="141">
        <v>32421300501</v>
      </c>
      <c r="D5257" s="142" t="s">
        <v>3596</v>
      </c>
      <c r="E5257" s="12" t="s">
        <v>14</v>
      </c>
      <c r="F5257" s="12" t="s">
        <v>15</v>
      </c>
      <c r="G5257" s="14">
        <v>13000</v>
      </c>
      <c r="H5257" s="14">
        <v>39000</v>
      </c>
      <c r="I5257" s="14">
        <v>3</v>
      </c>
    </row>
    <row r="5258" spans="1:9" ht="30" x14ac:dyDescent="0.25">
      <c r="A5258" s="602"/>
      <c r="B5258" s="582"/>
      <c r="C5258" s="157" t="s">
        <v>3597</v>
      </c>
      <c r="D5258" s="142" t="s">
        <v>465</v>
      </c>
      <c r="E5258" s="12" t="s">
        <v>14</v>
      </c>
      <c r="F5258" s="12" t="s">
        <v>15</v>
      </c>
      <c r="G5258" s="14">
        <v>9000</v>
      </c>
      <c r="H5258" s="14">
        <v>1800000</v>
      </c>
      <c r="I5258" s="14">
        <v>200</v>
      </c>
    </row>
    <row r="5259" spans="1:9" ht="30" x14ac:dyDescent="0.25">
      <c r="A5259" s="602"/>
      <c r="B5259" s="582"/>
      <c r="C5259" s="157" t="s">
        <v>3598</v>
      </c>
      <c r="D5259" s="142" t="s">
        <v>3599</v>
      </c>
      <c r="E5259" s="12" t="s">
        <v>14</v>
      </c>
      <c r="F5259" s="12" t="s">
        <v>15</v>
      </c>
      <c r="G5259" s="14">
        <v>31250</v>
      </c>
      <c r="H5259" s="14">
        <v>625000</v>
      </c>
      <c r="I5259" s="14">
        <v>20</v>
      </c>
    </row>
    <row r="5260" spans="1:9" x14ac:dyDescent="0.25">
      <c r="A5260" s="602"/>
      <c r="B5260" s="582"/>
      <c r="C5260" s="157" t="s">
        <v>3600</v>
      </c>
      <c r="D5260" s="142" t="s">
        <v>3601</v>
      </c>
      <c r="E5260" s="12" t="s">
        <v>14</v>
      </c>
      <c r="F5260" s="12" t="s">
        <v>15</v>
      </c>
      <c r="G5260" s="14">
        <v>360000</v>
      </c>
      <c r="H5260" s="14">
        <v>360000</v>
      </c>
      <c r="I5260" s="14">
        <v>1</v>
      </c>
    </row>
    <row r="5261" spans="1:9" x14ac:dyDescent="0.25">
      <c r="A5261" s="602"/>
      <c r="B5261" s="582"/>
      <c r="C5261" s="157" t="s">
        <v>3602</v>
      </c>
      <c r="D5261" s="142" t="s">
        <v>3603</v>
      </c>
      <c r="E5261" s="12" t="s">
        <v>14</v>
      </c>
      <c r="F5261" s="12" t="s">
        <v>15</v>
      </c>
      <c r="G5261" s="14">
        <v>95000</v>
      </c>
      <c r="H5261" s="14">
        <v>95000</v>
      </c>
      <c r="I5261" s="14">
        <v>1</v>
      </c>
    </row>
    <row r="5262" spans="1:9" x14ac:dyDescent="0.25">
      <c r="A5262" s="602"/>
      <c r="B5262" s="582"/>
      <c r="C5262" s="157" t="s">
        <v>3604</v>
      </c>
      <c r="D5262" s="142" t="s">
        <v>3605</v>
      </c>
      <c r="E5262" s="12" t="s">
        <v>14</v>
      </c>
      <c r="F5262" s="12" t="s">
        <v>470</v>
      </c>
      <c r="G5262" s="14">
        <v>17500</v>
      </c>
      <c r="H5262" s="14">
        <v>1260000</v>
      </c>
      <c r="I5262" s="14">
        <v>72</v>
      </c>
    </row>
    <row r="5263" spans="1:9" x14ac:dyDescent="0.25">
      <c r="A5263" s="602"/>
      <c r="B5263" s="582"/>
      <c r="C5263" s="157" t="s">
        <v>3606</v>
      </c>
      <c r="D5263" s="142" t="s">
        <v>718</v>
      </c>
      <c r="E5263" s="12" t="s">
        <v>14</v>
      </c>
      <c r="F5263" s="12" t="s">
        <v>470</v>
      </c>
      <c r="G5263" s="14">
        <v>7000</v>
      </c>
      <c r="H5263" s="14">
        <v>140000</v>
      </c>
      <c r="I5263" s="14">
        <v>20</v>
      </c>
    </row>
    <row r="5264" spans="1:9" x14ac:dyDescent="0.25">
      <c r="A5264" s="602"/>
      <c r="B5264" s="582"/>
      <c r="C5264" s="157" t="s">
        <v>3607</v>
      </c>
      <c r="D5264" s="142" t="s">
        <v>472</v>
      </c>
      <c r="E5264" s="12" t="s">
        <v>14</v>
      </c>
      <c r="F5264" s="12" t="s">
        <v>15</v>
      </c>
      <c r="G5264" s="14">
        <v>215000</v>
      </c>
      <c r="H5264" s="14">
        <v>645000</v>
      </c>
      <c r="I5264" s="14">
        <v>3</v>
      </c>
    </row>
    <row r="5265" spans="1:9" x14ac:dyDescent="0.25">
      <c r="A5265" s="602"/>
      <c r="B5265" s="582"/>
      <c r="C5265" s="157" t="s">
        <v>3608</v>
      </c>
      <c r="D5265" s="142" t="s">
        <v>3609</v>
      </c>
      <c r="E5265" s="12" t="s">
        <v>14</v>
      </c>
      <c r="F5265" s="12" t="s">
        <v>15</v>
      </c>
      <c r="G5265" s="14">
        <v>480000</v>
      </c>
      <c r="H5265" s="14">
        <v>1920000</v>
      </c>
      <c r="I5265" s="14">
        <v>4</v>
      </c>
    </row>
    <row r="5266" spans="1:9" ht="30" x14ac:dyDescent="0.25">
      <c r="A5266" s="602"/>
      <c r="B5266" s="582"/>
      <c r="C5266" s="157" t="s">
        <v>3610</v>
      </c>
      <c r="D5266" s="142" t="s">
        <v>3611</v>
      </c>
      <c r="E5266" s="12" t="s">
        <v>14</v>
      </c>
      <c r="F5266" s="12" t="s">
        <v>15</v>
      </c>
      <c r="G5266" s="14">
        <v>17000</v>
      </c>
      <c r="H5266" s="14">
        <v>255000</v>
      </c>
      <c r="I5266" s="14">
        <v>15</v>
      </c>
    </row>
    <row r="5267" spans="1:9" x14ac:dyDescent="0.25">
      <c r="A5267" s="602"/>
      <c r="B5267" s="544" t="s">
        <v>154</v>
      </c>
      <c r="C5267" s="544"/>
      <c r="D5267" s="544"/>
      <c r="E5267" s="544"/>
      <c r="F5267" s="544"/>
      <c r="G5267" s="544"/>
      <c r="H5267" s="72">
        <v>1921638</v>
      </c>
      <c r="I5267" s="72"/>
    </row>
    <row r="5268" spans="1:9" ht="30" x14ac:dyDescent="0.25">
      <c r="A5268" s="602"/>
      <c r="B5268" s="582">
        <v>4251</v>
      </c>
      <c r="C5268" s="157" t="s">
        <v>3612</v>
      </c>
      <c r="D5268" s="142" t="s">
        <v>539</v>
      </c>
      <c r="E5268" s="12" t="s">
        <v>126</v>
      </c>
      <c r="F5268" s="12" t="s">
        <v>121</v>
      </c>
      <c r="G5268" s="14">
        <v>1921638</v>
      </c>
      <c r="H5268" s="14">
        <v>1921638</v>
      </c>
      <c r="I5268" s="14">
        <v>1</v>
      </c>
    </row>
    <row r="5269" spans="1:9" x14ac:dyDescent="0.25">
      <c r="A5269" s="602"/>
      <c r="B5269" s="544" t="s">
        <v>118</v>
      </c>
      <c r="C5269" s="544"/>
      <c r="D5269" s="544"/>
      <c r="E5269" s="544"/>
      <c r="F5269" s="544"/>
      <c r="G5269" s="544"/>
      <c r="H5269" s="72">
        <v>43165226.539999999</v>
      </c>
      <c r="I5269" s="72"/>
    </row>
    <row r="5270" spans="1:9" s="8" customFormat="1" x14ac:dyDescent="0.25">
      <c r="A5270" s="602"/>
      <c r="B5270" s="612">
        <v>4212</v>
      </c>
      <c r="C5270" s="139">
        <v>65211100</v>
      </c>
      <c r="D5270" s="140" t="s">
        <v>119</v>
      </c>
      <c r="E5270" s="15" t="s">
        <v>120</v>
      </c>
      <c r="F5270" s="15" t="s">
        <v>474</v>
      </c>
      <c r="G5270" s="16">
        <v>139</v>
      </c>
      <c r="H5270" s="16">
        <v>7628320</v>
      </c>
      <c r="I5270" s="16">
        <v>54880</v>
      </c>
    </row>
    <row r="5271" spans="1:9" s="8" customFormat="1" x14ac:dyDescent="0.25">
      <c r="A5271" s="602"/>
      <c r="B5271" s="612"/>
      <c r="C5271" s="139">
        <v>65311100</v>
      </c>
      <c r="D5271" s="140" t="s">
        <v>122</v>
      </c>
      <c r="E5271" s="15" t="s">
        <v>120</v>
      </c>
      <c r="F5271" s="15" t="s">
        <v>475</v>
      </c>
      <c r="G5271" s="16">
        <v>44.98</v>
      </c>
      <c r="H5271" s="16">
        <v>10634306.539999999</v>
      </c>
      <c r="I5271" s="16">
        <v>236423</v>
      </c>
    </row>
    <row r="5272" spans="1:9" s="8" customFormat="1" x14ac:dyDescent="0.25">
      <c r="A5272" s="602"/>
      <c r="B5272" s="582">
        <v>4213</v>
      </c>
      <c r="C5272" s="139">
        <v>65111100</v>
      </c>
      <c r="D5272" s="140" t="s">
        <v>123</v>
      </c>
      <c r="E5272" s="15" t="s">
        <v>120</v>
      </c>
      <c r="F5272" s="15" t="s">
        <v>474</v>
      </c>
      <c r="G5272" s="16">
        <v>180</v>
      </c>
      <c r="H5272" s="16">
        <v>2214000</v>
      </c>
      <c r="I5272" s="16">
        <v>12300</v>
      </c>
    </row>
    <row r="5273" spans="1:9" ht="45" x14ac:dyDescent="0.25">
      <c r="A5273" s="602"/>
      <c r="B5273" s="582"/>
      <c r="C5273" s="157" t="s">
        <v>3613</v>
      </c>
      <c r="D5273" s="142" t="s">
        <v>3614</v>
      </c>
      <c r="E5273" s="12" t="s">
        <v>126</v>
      </c>
      <c r="F5273" s="12" t="s">
        <v>121</v>
      </c>
      <c r="G5273" s="14">
        <v>253000</v>
      </c>
      <c r="H5273" s="14">
        <v>253000</v>
      </c>
      <c r="I5273" s="14">
        <v>1</v>
      </c>
    </row>
    <row r="5274" spans="1:9" ht="30" x14ac:dyDescent="0.25">
      <c r="A5274" s="602"/>
      <c r="B5274" s="582">
        <v>4214</v>
      </c>
      <c r="C5274" s="157" t="s">
        <v>3615</v>
      </c>
      <c r="D5274" s="142" t="s">
        <v>128</v>
      </c>
      <c r="E5274" s="12" t="s">
        <v>120</v>
      </c>
      <c r="F5274" s="12" t="s">
        <v>121</v>
      </c>
      <c r="G5274" s="14">
        <v>8540000</v>
      </c>
      <c r="H5274" s="14">
        <v>8540000</v>
      </c>
      <c r="I5274" s="14">
        <v>1</v>
      </c>
    </row>
    <row r="5275" spans="1:9" ht="30" x14ac:dyDescent="0.25">
      <c r="A5275" s="602"/>
      <c r="B5275" s="582"/>
      <c r="C5275" s="157" t="s">
        <v>3616</v>
      </c>
      <c r="D5275" s="142" t="s">
        <v>130</v>
      </c>
      <c r="E5275" s="12" t="s">
        <v>14</v>
      </c>
      <c r="F5275" s="12" t="s">
        <v>121</v>
      </c>
      <c r="G5275" s="14">
        <v>3160200</v>
      </c>
      <c r="H5275" s="14">
        <v>3160200</v>
      </c>
      <c r="I5275" s="14">
        <v>1</v>
      </c>
    </row>
    <row r="5276" spans="1:9" s="8" customFormat="1" ht="30" x14ac:dyDescent="0.25">
      <c r="A5276" s="602"/>
      <c r="B5276" s="582"/>
      <c r="C5276" s="139">
        <v>64211130</v>
      </c>
      <c r="D5276" s="140" t="s">
        <v>131</v>
      </c>
      <c r="E5276" s="15" t="s">
        <v>120</v>
      </c>
      <c r="F5276" s="15" t="s">
        <v>121</v>
      </c>
      <c r="G5276" s="16">
        <v>1000000</v>
      </c>
      <c r="H5276" s="16">
        <v>1000000</v>
      </c>
      <c r="I5276" s="16">
        <v>1</v>
      </c>
    </row>
    <row r="5277" spans="1:9" ht="30" x14ac:dyDescent="0.25">
      <c r="A5277" s="602"/>
      <c r="B5277" s="582"/>
      <c r="C5277" s="157" t="s">
        <v>3617</v>
      </c>
      <c r="D5277" s="142" t="s">
        <v>133</v>
      </c>
      <c r="E5277" s="12" t="s">
        <v>14</v>
      </c>
      <c r="F5277" s="12" t="s">
        <v>121</v>
      </c>
      <c r="G5277" s="14">
        <v>300000</v>
      </c>
      <c r="H5277" s="14">
        <v>300000</v>
      </c>
      <c r="I5277" s="14">
        <v>1</v>
      </c>
    </row>
    <row r="5278" spans="1:9" s="8" customFormat="1" ht="45" x14ac:dyDescent="0.25">
      <c r="A5278" s="602"/>
      <c r="B5278" s="582">
        <v>4215</v>
      </c>
      <c r="C5278" s="139">
        <v>66511170</v>
      </c>
      <c r="D5278" s="140" t="s">
        <v>3618</v>
      </c>
      <c r="E5278" s="15" t="s">
        <v>120</v>
      </c>
      <c r="F5278" s="15" t="s">
        <v>121</v>
      </c>
      <c r="G5278" s="16">
        <v>150000</v>
      </c>
      <c r="H5278" s="16">
        <v>150000</v>
      </c>
      <c r="I5278" s="16">
        <v>1</v>
      </c>
    </row>
    <row r="5279" spans="1:9" s="8" customFormat="1" ht="45" x14ac:dyDescent="0.25">
      <c r="A5279" s="602"/>
      <c r="B5279" s="582"/>
      <c r="C5279" s="139">
        <v>66511170</v>
      </c>
      <c r="D5279" s="140" t="s">
        <v>3619</v>
      </c>
      <c r="E5279" s="15" t="s">
        <v>120</v>
      </c>
      <c r="F5279" s="15" t="s">
        <v>121</v>
      </c>
      <c r="G5279" s="16">
        <v>125000</v>
      </c>
      <c r="H5279" s="16">
        <v>125000</v>
      </c>
      <c r="I5279" s="16">
        <v>1</v>
      </c>
    </row>
    <row r="5280" spans="1:9" s="8" customFormat="1" ht="45" x14ac:dyDescent="0.25">
      <c r="A5280" s="602"/>
      <c r="B5280" s="582"/>
      <c r="C5280" s="139">
        <v>66511170</v>
      </c>
      <c r="D5280" s="140" t="s">
        <v>3619</v>
      </c>
      <c r="E5280" s="15" t="s">
        <v>120</v>
      </c>
      <c r="F5280" s="15" t="s">
        <v>121</v>
      </c>
      <c r="G5280" s="16">
        <v>125000</v>
      </c>
      <c r="H5280" s="16">
        <v>125000</v>
      </c>
      <c r="I5280" s="16">
        <v>1</v>
      </c>
    </row>
    <row r="5281" spans="1:9" s="8" customFormat="1" x14ac:dyDescent="0.25">
      <c r="A5281" s="602"/>
      <c r="B5281" s="612">
        <v>4222</v>
      </c>
      <c r="C5281" s="139">
        <v>79991200</v>
      </c>
      <c r="D5281" s="140" t="s">
        <v>483</v>
      </c>
      <c r="E5281" s="15" t="s">
        <v>126</v>
      </c>
      <c r="F5281" s="15" t="s">
        <v>121</v>
      </c>
      <c r="G5281" s="16">
        <v>1000000</v>
      </c>
      <c r="H5281" s="16">
        <v>1000000</v>
      </c>
      <c r="I5281" s="16">
        <v>1</v>
      </c>
    </row>
    <row r="5282" spans="1:9" s="8" customFormat="1" ht="30" x14ac:dyDescent="0.25">
      <c r="A5282" s="602"/>
      <c r="B5282" s="612">
        <v>4232</v>
      </c>
      <c r="C5282" s="139">
        <v>72261160</v>
      </c>
      <c r="D5282" s="140" t="s">
        <v>486</v>
      </c>
      <c r="E5282" s="15" t="s">
        <v>120</v>
      </c>
      <c r="F5282" s="15" t="s">
        <v>121</v>
      </c>
      <c r="G5282" s="16">
        <v>234000</v>
      </c>
      <c r="H5282" s="16">
        <v>234000</v>
      </c>
      <c r="I5282" s="16">
        <v>1</v>
      </c>
    </row>
    <row r="5283" spans="1:9" ht="45" x14ac:dyDescent="0.25">
      <c r="A5283" s="602"/>
      <c r="B5283" s="582">
        <v>4234</v>
      </c>
      <c r="C5283" s="157" t="s">
        <v>3620</v>
      </c>
      <c r="D5283" s="142" t="s">
        <v>3621</v>
      </c>
      <c r="E5283" s="12" t="s">
        <v>14</v>
      </c>
      <c r="F5283" s="17" t="s">
        <v>15</v>
      </c>
      <c r="G5283" s="14">
        <v>700</v>
      </c>
      <c r="H5283" s="14">
        <v>105000</v>
      </c>
      <c r="I5283" s="14">
        <v>150</v>
      </c>
    </row>
    <row r="5284" spans="1:9" ht="45" x14ac:dyDescent="0.25">
      <c r="A5284" s="602"/>
      <c r="B5284" s="582"/>
      <c r="C5284" s="157" t="s">
        <v>3622</v>
      </c>
      <c r="D5284" s="142" t="s">
        <v>3623</v>
      </c>
      <c r="E5284" s="12" t="s">
        <v>14</v>
      </c>
      <c r="F5284" s="12" t="s">
        <v>121</v>
      </c>
      <c r="G5284" s="14">
        <v>320000</v>
      </c>
      <c r="H5284" s="14">
        <v>320000</v>
      </c>
      <c r="I5284" s="14">
        <v>1</v>
      </c>
    </row>
    <row r="5285" spans="1:9" ht="30" x14ac:dyDescent="0.25">
      <c r="A5285" s="602"/>
      <c r="B5285" s="582"/>
      <c r="C5285" s="157" t="s">
        <v>3624</v>
      </c>
      <c r="D5285" s="142" t="s">
        <v>3625</v>
      </c>
      <c r="E5285" s="12" t="s">
        <v>14</v>
      </c>
      <c r="F5285" s="12" t="s">
        <v>121</v>
      </c>
      <c r="G5285" s="14">
        <v>175000</v>
      </c>
      <c r="H5285" s="14">
        <v>175000</v>
      </c>
      <c r="I5285" s="14">
        <v>1</v>
      </c>
    </row>
    <row r="5286" spans="1:9" s="8" customFormat="1" ht="30" x14ac:dyDescent="0.25">
      <c r="A5286" s="602"/>
      <c r="B5286" s="612">
        <v>4237</v>
      </c>
      <c r="C5286" s="139">
        <v>79111200</v>
      </c>
      <c r="D5286" s="140" t="s">
        <v>141</v>
      </c>
      <c r="E5286" s="15" t="s">
        <v>126</v>
      </c>
      <c r="F5286" s="15" t="s">
        <v>121</v>
      </c>
      <c r="G5286" s="16">
        <v>1000000</v>
      </c>
      <c r="H5286" s="16">
        <v>1000000</v>
      </c>
      <c r="I5286" s="16">
        <v>1</v>
      </c>
    </row>
    <row r="5287" spans="1:9" s="8" customFormat="1" ht="30" x14ac:dyDescent="0.25">
      <c r="A5287" s="602"/>
      <c r="B5287" s="582">
        <v>4241</v>
      </c>
      <c r="C5287" s="139">
        <v>50531140</v>
      </c>
      <c r="D5287" s="140" t="s">
        <v>3626</v>
      </c>
      <c r="E5287" s="15" t="s">
        <v>126</v>
      </c>
      <c r="F5287" s="15" t="s">
        <v>121</v>
      </c>
      <c r="G5287" s="16">
        <v>48000</v>
      </c>
      <c r="H5287" s="16">
        <v>48000</v>
      </c>
      <c r="I5287" s="16">
        <v>1</v>
      </c>
    </row>
    <row r="5288" spans="1:9" ht="30" x14ac:dyDescent="0.25">
      <c r="A5288" s="602"/>
      <c r="B5288" s="582"/>
      <c r="C5288" s="141" t="s">
        <v>3627</v>
      </c>
      <c r="D5288" s="142" t="s">
        <v>3628</v>
      </c>
      <c r="E5288" s="12" t="s">
        <v>126</v>
      </c>
      <c r="F5288" s="12" t="s">
        <v>121</v>
      </c>
      <c r="G5288" s="14">
        <v>1870000</v>
      </c>
      <c r="H5288" s="14">
        <v>1870000</v>
      </c>
      <c r="I5288" s="14">
        <v>1</v>
      </c>
    </row>
    <row r="5289" spans="1:9" ht="45" x14ac:dyDescent="0.25">
      <c r="A5289" s="602"/>
      <c r="B5289" s="582"/>
      <c r="C5289" s="157" t="s">
        <v>3629</v>
      </c>
      <c r="D5289" s="142" t="s">
        <v>142</v>
      </c>
      <c r="E5289" s="12" t="s">
        <v>120</v>
      </c>
      <c r="F5289" s="12" t="s">
        <v>121</v>
      </c>
      <c r="G5289" s="14">
        <v>80000</v>
      </c>
      <c r="H5289" s="14">
        <v>80000</v>
      </c>
      <c r="I5289" s="14">
        <v>1</v>
      </c>
    </row>
    <row r="5290" spans="1:9" ht="30" x14ac:dyDescent="0.25">
      <c r="A5290" s="602"/>
      <c r="B5290" s="582"/>
      <c r="C5290" s="157" t="s">
        <v>3630</v>
      </c>
      <c r="D5290" s="142" t="s">
        <v>497</v>
      </c>
      <c r="E5290" s="12" t="s">
        <v>120</v>
      </c>
      <c r="F5290" s="12" t="s">
        <v>121</v>
      </c>
      <c r="G5290" s="14">
        <v>25000</v>
      </c>
      <c r="H5290" s="14">
        <v>25000</v>
      </c>
      <c r="I5290" s="14">
        <v>1</v>
      </c>
    </row>
    <row r="5291" spans="1:9" ht="60" x14ac:dyDescent="0.25">
      <c r="A5291" s="602"/>
      <c r="B5291" s="582">
        <v>4251</v>
      </c>
      <c r="C5291" s="157" t="s">
        <v>3631</v>
      </c>
      <c r="D5291" s="158" t="s">
        <v>3632</v>
      </c>
      <c r="E5291" s="12" t="s">
        <v>126</v>
      </c>
      <c r="F5291" s="12" t="s">
        <v>121</v>
      </c>
      <c r="G5291" s="14">
        <v>38400</v>
      </c>
      <c r="H5291" s="14">
        <v>38400</v>
      </c>
      <c r="I5291" s="14">
        <v>1</v>
      </c>
    </row>
    <row r="5292" spans="1:9" ht="30" x14ac:dyDescent="0.25">
      <c r="A5292" s="602"/>
      <c r="B5292" s="582">
        <v>4252</v>
      </c>
      <c r="C5292" s="157" t="s">
        <v>3633</v>
      </c>
      <c r="D5292" s="142" t="s">
        <v>3634</v>
      </c>
      <c r="E5292" s="12" t="s">
        <v>126</v>
      </c>
      <c r="F5292" s="12" t="s">
        <v>121</v>
      </c>
      <c r="G5292" s="14">
        <v>600000</v>
      </c>
      <c r="H5292" s="14">
        <v>600000</v>
      </c>
      <c r="I5292" s="14">
        <v>1</v>
      </c>
    </row>
    <row r="5293" spans="1:9" ht="30" x14ac:dyDescent="0.25">
      <c r="A5293" s="602"/>
      <c r="B5293" s="582"/>
      <c r="C5293" s="157" t="s">
        <v>3635</v>
      </c>
      <c r="D5293" s="142" t="s">
        <v>3636</v>
      </c>
      <c r="E5293" s="12" t="s">
        <v>126</v>
      </c>
      <c r="F5293" s="12" t="s">
        <v>121</v>
      </c>
      <c r="G5293" s="14">
        <v>1200000</v>
      </c>
      <c r="H5293" s="14">
        <v>1200000</v>
      </c>
      <c r="I5293" s="14">
        <v>1</v>
      </c>
    </row>
    <row r="5294" spans="1:9" ht="45" x14ac:dyDescent="0.25">
      <c r="A5294" s="602"/>
      <c r="B5294" s="582"/>
      <c r="C5294" s="141" t="s">
        <v>3637</v>
      </c>
      <c r="D5294" s="142" t="s">
        <v>3638</v>
      </c>
      <c r="E5294" s="12" t="s">
        <v>126</v>
      </c>
      <c r="F5294" s="12" t="s">
        <v>121</v>
      </c>
      <c r="G5294" s="14">
        <v>500000</v>
      </c>
      <c r="H5294" s="14">
        <v>500000</v>
      </c>
      <c r="I5294" s="14">
        <v>1</v>
      </c>
    </row>
    <row r="5295" spans="1:9" ht="60" x14ac:dyDescent="0.25">
      <c r="A5295" s="602"/>
      <c r="B5295" s="582"/>
      <c r="C5295" s="141" t="s">
        <v>3639</v>
      </c>
      <c r="D5295" s="142" t="s">
        <v>1251</v>
      </c>
      <c r="E5295" s="12" t="s">
        <v>126</v>
      </c>
      <c r="F5295" s="12" t="s">
        <v>121</v>
      </c>
      <c r="G5295" s="14">
        <v>1100000</v>
      </c>
      <c r="H5295" s="14">
        <v>1100000</v>
      </c>
      <c r="I5295" s="14">
        <v>1</v>
      </c>
    </row>
    <row r="5296" spans="1:9" ht="60" x14ac:dyDescent="0.25">
      <c r="A5296" s="602"/>
      <c r="B5296" s="582"/>
      <c r="C5296" s="141" t="s">
        <v>3640</v>
      </c>
      <c r="D5296" s="142" t="s">
        <v>3641</v>
      </c>
      <c r="E5296" s="12" t="s">
        <v>126</v>
      </c>
      <c r="F5296" s="12" t="s">
        <v>121</v>
      </c>
      <c r="G5296" s="14">
        <v>240000</v>
      </c>
      <c r="H5296" s="14">
        <v>240000</v>
      </c>
      <c r="I5296" s="14">
        <v>1</v>
      </c>
    </row>
    <row r="5297" spans="1:9" ht="75" x14ac:dyDescent="0.25">
      <c r="A5297" s="602"/>
      <c r="B5297" s="582">
        <v>4861</v>
      </c>
      <c r="C5297" s="157" t="s">
        <v>3642</v>
      </c>
      <c r="D5297" s="142" t="s">
        <v>3643</v>
      </c>
      <c r="E5297" s="12" t="s">
        <v>126</v>
      </c>
      <c r="F5297" s="12" t="s">
        <v>121</v>
      </c>
      <c r="G5297" s="14">
        <v>500000</v>
      </c>
      <c r="H5297" s="14">
        <v>500000</v>
      </c>
      <c r="I5297" s="14">
        <v>1</v>
      </c>
    </row>
    <row r="5298" spans="1:9" x14ac:dyDescent="0.25">
      <c r="A5298" s="602"/>
      <c r="B5298" s="579" t="s">
        <v>517</v>
      </c>
      <c r="C5298" s="579"/>
      <c r="D5298" s="579"/>
      <c r="E5298" s="579"/>
      <c r="F5298" s="579"/>
      <c r="G5298" s="579"/>
      <c r="H5298" s="2">
        <v>470800.00001830002</v>
      </c>
      <c r="I5298" s="2"/>
    </row>
    <row r="5299" spans="1:9" x14ac:dyDescent="0.25">
      <c r="A5299" s="602"/>
      <c r="B5299" s="544" t="s">
        <v>118</v>
      </c>
      <c r="C5299" s="544"/>
      <c r="D5299" s="544"/>
      <c r="E5299" s="544"/>
      <c r="F5299" s="544"/>
      <c r="G5299" s="544"/>
      <c r="H5299" s="72">
        <v>470800.00001830002</v>
      </c>
      <c r="I5299" s="72"/>
    </row>
    <row r="5300" spans="1:9" s="8" customFormat="1" x14ac:dyDescent="0.25">
      <c r="A5300" s="602"/>
      <c r="B5300" s="15">
        <v>4212</v>
      </c>
      <c r="C5300" s="139">
        <v>65311100</v>
      </c>
      <c r="D5300" s="140" t="s">
        <v>122</v>
      </c>
      <c r="E5300" s="15" t="s">
        <v>120</v>
      </c>
      <c r="F5300" s="15" t="s">
        <v>475</v>
      </c>
      <c r="G5300" s="16">
        <v>44.98</v>
      </c>
      <c r="H5300" s="16">
        <v>153500.00001829999</v>
      </c>
      <c r="I5300" s="16">
        <v>3412.6278349999998</v>
      </c>
    </row>
    <row r="5301" spans="1:9" ht="30" x14ac:dyDescent="0.25">
      <c r="A5301" s="602"/>
      <c r="B5301" s="778">
        <v>4214</v>
      </c>
      <c r="C5301" s="157" t="s">
        <v>3644</v>
      </c>
      <c r="D5301" s="142" t="s">
        <v>130</v>
      </c>
      <c r="E5301" s="12" t="s">
        <v>14</v>
      </c>
      <c r="F5301" s="12" t="s">
        <v>121</v>
      </c>
      <c r="G5301" s="14">
        <v>257300</v>
      </c>
      <c r="H5301" s="14">
        <v>257300</v>
      </c>
      <c r="I5301" s="14">
        <v>1</v>
      </c>
    </row>
    <row r="5302" spans="1:9" ht="30" x14ac:dyDescent="0.25">
      <c r="A5302" s="602"/>
      <c r="B5302" s="778"/>
      <c r="C5302" s="157" t="s">
        <v>3645</v>
      </c>
      <c r="D5302" s="142" t="s">
        <v>133</v>
      </c>
      <c r="E5302" s="12" t="s">
        <v>14</v>
      </c>
      <c r="F5302" s="12" t="s">
        <v>121</v>
      </c>
      <c r="G5302" s="14">
        <v>60000</v>
      </c>
      <c r="H5302" s="14">
        <v>60000</v>
      </c>
      <c r="I5302" s="14">
        <v>1</v>
      </c>
    </row>
    <row r="5303" spans="1:9" x14ac:dyDescent="0.25">
      <c r="A5303" s="602"/>
      <c r="B5303" s="579" t="s">
        <v>153</v>
      </c>
      <c r="C5303" s="579"/>
      <c r="D5303" s="579"/>
      <c r="E5303" s="579"/>
      <c r="F5303" s="579"/>
      <c r="G5303" s="579"/>
      <c r="H5303" s="2">
        <v>5000000</v>
      </c>
      <c r="I5303" s="2"/>
    </row>
    <row r="5304" spans="1:9" x14ac:dyDescent="0.25">
      <c r="A5304" s="602"/>
      <c r="B5304" s="544" t="s">
        <v>154</v>
      </c>
      <c r="C5304" s="544"/>
      <c r="D5304" s="544"/>
      <c r="E5304" s="544"/>
      <c r="F5304" s="544"/>
      <c r="G5304" s="544"/>
      <c r="H5304" s="72">
        <v>4502100</v>
      </c>
      <c r="I5304" s="72"/>
    </row>
    <row r="5305" spans="1:9" ht="60" x14ac:dyDescent="0.25">
      <c r="A5305" s="602"/>
      <c r="B5305" s="582">
        <v>5134</v>
      </c>
      <c r="C5305" s="157" t="s">
        <v>3646</v>
      </c>
      <c r="D5305" s="142" t="s">
        <v>3647</v>
      </c>
      <c r="E5305" s="12" t="s">
        <v>149</v>
      </c>
      <c r="F5305" s="12" t="s">
        <v>121</v>
      </c>
      <c r="G5305" s="14">
        <v>210000</v>
      </c>
      <c r="H5305" s="14">
        <v>210000</v>
      </c>
      <c r="I5305" s="14">
        <v>1</v>
      </c>
    </row>
    <row r="5306" spans="1:9" s="8" customFormat="1" ht="30" x14ac:dyDescent="0.25">
      <c r="A5306" s="602"/>
      <c r="B5306" s="582"/>
      <c r="C5306" s="139">
        <v>71241200</v>
      </c>
      <c r="D5306" s="140" t="s">
        <v>519</v>
      </c>
      <c r="E5306" s="15" t="s">
        <v>149</v>
      </c>
      <c r="F5306" s="15" t="s">
        <v>121</v>
      </c>
      <c r="G5306" s="16">
        <v>4292100</v>
      </c>
      <c r="H5306" s="16">
        <v>4292100</v>
      </c>
      <c r="I5306" s="16">
        <v>1</v>
      </c>
    </row>
    <row r="5307" spans="1:9" x14ac:dyDescent="0.25">
      <c r="A5307" s="602"/>
      <c r="B5307" s="544" t="s">
        <v>118</v>
      </c>
      <c r="C5307" s="544"/>
      <c r="D5307" s="544"/>
      <c r="E5307" s="544"/>
      <c r="F5307" s="544"/>
      <c r="G5307" s="544"/>
      <c r="H5307" s="72">
        <v>497900</v>
      </c>
      <c r="I5307" s="72"/>
    </row>
    <row r="5308" spans="1:9" ht="60" x14ac:dyDescent="0.25">
      <c r="A5308" s="602"/>
      <c r="B5308" s="582">
        <v>5134</v>
      </c>
      <c r="C5308" s="157" t="s">
        <v>3648</v>
      </c>
      <c r="D5308" s="142" t="s">
        <v>3649</v>
      </c>
      <c r="E5308" s="12" t="s">
        <v>126</v>
      </c>
      <c r="F5308" s="12" t="s">
        <v>121</v>
      </c>
      <c r="G5308" s="14">
        <v>21000</v>
      </c>
      <c r="H5308" s="14">
        <v>21000</v>
      </c>
      <c r="I5308" s="14">
        <v>1</v>
      </c>
    </row>
    <row r="5309" spans="1:9" s="8" customFormat="1" x14ac:dyDescent="0.25">
      <c r="A5309" s="602"/>
      <c r="B5309" s="582"/>
      <c r="C5309" s="139">
        <v>50531140</v>
      </c>
      <c r="D5309" s="140" t="s">
        <v>164</v>
      </c>
      <c r="E5309" s="15" t="s">
        <v>126</v>
      </c>
      <c r="F5309" s="15" t="s">
        <v>121</v>
      </c>
      <c r="G5309" s="16">
        <v>476900</v>
      </c>
      <c r="H5309" s="16">
        <v>476900</v>
      </c>
      <c r="I5309" s="16">
        <v>1</v>
      </c>
    </row>
    <row r="5310" spans="1:9" x14ac:dyDescent="0.25">
      <c r="A5310" s="602"/>
      <c r="B5310" s="579" t="s">
        <v>524</v>
      </c>
      <c r="C5310" s="579"/>
      <c r="D5310" s="579"/>
      <c r="E5310" s="579"/>
      <c r="F5310" s="579"/>
      <c r="G5310" s="579"/>
      <c r="H5310" s="2">
        <v>1000000</v>
      </c>
      <c r="I5310" s="2"/>
    </row>
    <row r="5311" spans="1:9" x14ac:dyDescent="0.25">
      <c r="A5311" s="602"/>
      <c r="B5311" s="544" t="s">
        <v>118</v>
      </c>
      <c r="C5311" s="544"/>
      <c r="D5311" s="544"/>
      <c r="E5311" s="544"/>
      <c r="F5311" s="544"/>
      <c r="G5311" s="544"/>
      <c r="H5311" s="72">
        <v>1000000</v>
      </c>
      <c r="I5311" s="72"/>
    </row>
    <row r="5312" spans="1:9" s="8" customFormat="1" ht="60" x14ac:dyDescent="0.25">
      <c r="A5312" s="602"/>
      <c r="B5312" s="612">
        <v>4239</v>
      </c>
      <c r="C5312" s="139">
        <v>60171100</v>
      </c>
      <c r="D5312" s="140" t="s">
        <v>3650</v>
      </c>
      <c r="E5312" s="15" t="s">
        <v>126</v>
      </c>
      <c r="F5312" s="15" t="s">
        <v>121</v>
      </c>
      <c r="G5312" s="16">
        <v>400000</v>
      </c>
      <c r="H5312" s="16">
        <v>400000</v>
      </c>
      <c r="I5312" s="16">
        <v>1</v>
      </c>
    </row>
    <row r="5313" spans="1:9" s="8" customFormat="1" ht="60" x14ac:dyDescent="0.25">
      <c r="A5313" s="602"/>
      <c r="B5313" s="612"/>
      <c r="C5313" s="139">
        <v>60171100</v>
      </c>
      <c r="D5313" s="140" t="s">
        <v>3651</v>
      </c>
      <c r="E5313" s="15" t="s">
        <v>126</v>
      </c>
      <c r="F5313" s="15" t="s">
        <v>121</v>
      </c>
      <c r="G5313" s="16">
        <v>600000</v>
      </c>
      <c r="H5313" s="16">
        <v>600000</v>
      </c>
      <c r="I5313" s="16">
        <v>1</v>
      </c>
    </row>
    <row r="5314" spans="1:9" x14ac:dyDescent="0.25">
      <c r="A5314" s="602"/>
      <c r="B5314" s="579" t="s">
        <v>3652</v>
      </c>
      <c r="C5314" s="579"/>
      <c r="D5314" s="579"/>
      <c r="E5314" s="579"/>
      <c r="F5314" s="579"/>
      <c r="G5314" s="579"/>
      <c r="H5314" s="2">
        <v>159152000</v>
      </c>
      <c r="I5314" s="2"/>
    </row>
    <row r="5315" spans="1:9" x14ac:dyDescent="0.25">
      <c r="A5315" s="602"/>
      <c r="B5315" s="544" t="s">
        <v>154</v>
      </c>
      <c r="C5315" s="544"/>
      <c r="D5315" s="544"/>
      <c r="E5315" s="544"/>
      <c r="F5315" s="544"/>
      <c r="G5315" s="544"/>
      <c r="H5315" s="72">
        <v>156000000</v>
      </c>
      <c r="I5315" s="72"/>
    </row>
    <row r="5316" spans="1:9" ht="30" x14ac:dyDescent="0.25">
      <c r="A5316" s="602"/>
      <c r="B5316" s="582">
        <v>4251</v>
      </c>
      <c r="C5316" s="157" t="s">
        <v>3653</v>
      </c>
      <c r="D5316" s="142" t="s">
        <v>167</v>
      </c>
      <c r="E5316" s="12" t="s">
        <v>149</v>
      </c>
      <c r="F5316" s="12" t="s">
        <v>121</v>
      </c>
      <c r="G5316" s="14">
        <v>156000000</v>
      </c>
      <c r="H5316" s="14">
        <v>156000000</v>
      </c>
      <c r="I5316" s="14">
        <v>1</v>
      </c>
    </row>
    <row r="5317" spans="1:9" x14ac:dyDescent="0.25">
      <c r="A5317" s="602"/>
      <c r="B5317" s="544" t="s">
        <v>118</v>
      </c>
      <c r="C5317" s="544"/>
      <c r="D5317" s="544"/>
      <c r="E5317" s="544"/>
      <c r="F5317" s="544"/>
      <c r="G5317" s="544"/>
      <c r="H5317" s="72">
        <v>3152000</v>
      </c>
      <c r="I5317" s="72"/>
    </row>
    <row r="5318" spans="1:9" ht="30" x14ac:dyDescent="0.25">
      <c r="A5318" s="602"/>
      <c r="B5318" s="582">
        <v>4251</v>
      </c>
      <c r="C5318" s="157" t="s">
        <v>3654</v>
      </c>
      <c r="D5318" s="158" t="s">
        <v>168</v>
      </c>
      <c r="E5318" s="12" t="s">
        <v>149</v>
      </c>
      <c r="F5318" s="12" t="s">
        <v>121</v>
      </c>
      <c r="G5318" s="14">
        <v>3152000</v>
      </c>
      <c r="H5318" s="14">
        <v>3152000</v>
      </c>
      <c r="I5318" s="14">
        <v>1</v>
      </c>
    </row>
    <row r="5319" spans="1:9" x14ac:dyDescent="0.25">
      <c r="A5319" s="602"/>
      <c r="B5319" s="579" t="s">
        <v>169</v>
      </c>
      <c r="C5319" s="579"/>
      <c r="D5319" s="579"/>
      <c r="E5319" s="579"/>
      <c r="F5319" s="579"/>
      <c r="G5319" s="579"/>
      <c r="H5319" s="2">
        <v>6441276</v>
      </c>
      <c r="I5319" s="2"/>
    </row>
    <row r="5320" spans="1:9" x14ac:dyDescent="0.25">
      <c r="A5320" s="602"/>
      <c r="B5320" s="544" t="s">
        <v>154</v>
      </c>
      <c r="C5320" s="544"/>
      <c r="D5320" s="544"/>
      <c r="E5320" s="544"/>
      <c r="F5320" s="544"/>
      <c r="G5320" s="544"/>
      <c r="H5320" s="72">
        <v>6314976</v>
      </c>
      <c r="I5320" s="72"/>
    </row>
    <row r="5321" spans="1:9" ht="30" x14ac:dyDescent="0.25">
      <c r="A5321" s="602"/>
      <c r="B5321" s="582">
        <v>4251</v>
      </c>
      <c r="C5321" s="157" t="s">
        <v>3655</v>
      </c>
      <c r="D5321" s="142" t="s">
        <v>529</v>
      </c>
      <c r="E5321" s="12" t="s">
        <v>149</v>
      </c>
      <c r="F5321" s="17" t="s">
        <v>121</v>
      </c>
      <c r="G5321" s="14">
        <v>6314976</v>
      </c>
      <c r="H5321" s="14">
        <v>6314976</v>
      </c>
      <c r="I5321" s="14">
        <v>1</v>
      </c>
    </row>
    <row r="5322" spans="1:9" x14ac:dyDescent="0.25">
      <c r="A5322" s="602"/>
      <c r="B5322" s="544" t="s">
        <v>118</v>
      </c>
      <c r="C5322" s="544"/>
      <c r="D5322" s="544"/>
      <c r="E5322" s="544"/>
      <c r="F5322" s="544"/>
      <c r="G5322" s="544"/>
      <c r="H5322" s="72">
        <v>126300</v>
      </c>
      <c r="I5322" s="72"/>
    </row>
    <row r="5323" spans="1:9" ht="30" x14ac:dyDescent="0.25">
      <c r="A5323" s="602"/>
      <c r="B5323" s="582">
        <v>4251</v>
      </c>
      <c r="C5323" s="157" t="s">
        <v>3656</v>
      </c>
      <c r="D5323" s="24" t="s">
        <v>168</v>
      </c>
      <c r="E5323" s="12" t="s">
        <v>149</v>
      </c>
      <c r="F5323" s="12" t="s">
        <v>121</v>
      </c>
      <c r="G5323" s="14">
        <v>126300</v>
      </c>
      <c r="H5323" s="14">
        <v>126300</v>
      </c>
      <c r="I5323" s="14">
        <v>1</v>
      </c>
    </row>
    <row r="5324" spans="1:9" x14ac:dyDescent="0.25">
      <c r="A5324" s="602"/>
      <c r="B5324" s="579" t="s">
        <v>173</v>
      </c>
      <c r="C5324" s="579"/>
      <c r="D5324" s="579"/>
      <c r="E5324" s="579"/>
      <c r="F5324" s="579"/>
      <c r="G5324" s="579"/>
      <c r="H5324" s="2">
        <v>9995325</v>
      </c>
      <c r="I5324" s="2"/>
    </row>
    <row r="5325" spans="1:9" x14ac:dyDescent="0.25">
      <c r="A5325" s="602"/>
      <c r="B5325" s="544" t="s">
        <v>154</v>
      </c>
      <c r="C5325" s="544"/>
      <c r="D5325" s="544"/>
      <c r="E5325" s="544"/>
      <c r="F5325" s="544"/>
      <c r="G5325" s="544"/>
      <c r="H5325" s="72">
        <v>9799325</v>
      </c>
      <c r="I5325" s="72"/>
    </row>
    <row r="5326" spans="1:9" ht="30" x14ac:dyDescent="0.25">
      <c r="A5326" s="602"/>
      <c r="B5326" s="582">
        <v>4251</v>
      </c>
      <c r="C5326" s="157" t="s">
        <v>3657</v>
      </c>
      <c r="D5326" s="142" t="s">
        <v>539</v>
      </c>
      <c r="E5326" s="12" t="s">
        <v>149</v>
      </c>
      <c r="F5326" s="12" t="s">
        <v>121</v>
      </c>
      <c r="G5326" s="14">
        <v>9799325</v>
      </c>
      <c r="H5326" s="14">
        <v>9799325</v>
      </c>
      <c r="I5326" s="14">
        <v>1</v>
      </c>
    </row>
    <row r="5327" spans="1:9" x14ac:dyDescent="0.25">
      <c r="A5327" s="602"/>
      <c r="B5327" s="544" t="s">
        <v>118</v>
      </c>
      <c r="C5327" s="544"/>
      <c r="D5327" s="544"/>
      <c r="E5327" s="544"/>
      <c r="F5327" s="544"/>
      <c r="G5327" s="544"/>
      <c r="H5327" s="72">
        <v>196000</v>
      </c>
      <c r="I5327" s="72"/>
    </row>
    <row r="5328" spans="1:9" ht="30" x14ac:dyDescent="0.25">
      <c r="A5328" s="602"/>
      <c r="B5328" s="582">
        <v>4251</v>
      </c>
      <c r="C5328" s="157" t="s">
        <v>3658</v>
      </c>
      <c r="D5328" s="24" t="s">
        <v>168</v>
      </c>
      <c r="E5328" s="12" t="s">
        <v>149</v>
      </c>
      <c r="F5328" s="12" t="s">
        <v>121</v>
      </c>
      <c r="G5328" s="14">
        <v>196000</v>
      </c>
      <c r="H5328" s="14">
        <v>196000</v>
      </c>
      <c r="I5328" s="14">
        <v>1</v>
      </c>
    </row>
    <row r="5329" spans="1:9" x14ac:dyDescent="0.25">
      <c r="A5329" s="602"/>
      <c r="B5329" s="579" t="s">
        <v>175</v>
      </c>
      <c r="C5329" s="579"/>
      <c r="D5329" s="579"/>
      <c r="E5329" s="579"/>
      <c r="F5329" s="579"/>
      <c r="G5329" s="579"/>
      <c r="H5329" s="2">
        <v>24987672</v>
      </c>
      <c r="I5329" s="2"/>
    </row>
    <row r="5330" spans="1:9" x14ac:dyDescent="0.25">
      <c r="A5330" s="602"/>
      <c r="B5330" s="544" t="s">
        <v>154</v>
      </c>
      <c r="C5330" s="544"/>
      <c r="D5330" s="544"/>
      <c r="E5330" s="544"/>
      <c r="F5330" s="544"/>
      <c r="G5330" s="544"/>
      <c r="H5330" s="72">
        <v>24416332</v>
      </c>
      <c r="I5330" s="72"/>
    </row>
    <row r="5331" spans="1:9" ht="30" x14ac:dyDescent="0.25">
      <c r="A5331" s="602"/>
      <c r="B5331" s="157" t="s">
        <v>5453</v>
      </c>
      <c r="C5331" s="157" t="s">
        <v>6932</v>
      </c>
      <c r="D5331" s="402" t="s">
        <v>536</v>
      </c>
      <c r="E5331" s="157" t="s">
        <v>126</v>
      </c>
      <c r="F5331" s="157" t="s">
        <v>121</v>
      </c>
      <c r="G5331" s="157">
        <v>7677060</v>
      </c>
      <c r="H5331" s="157">
        <v>7677060</v>
      </c>
      <c r="I5331" s="157">
        <v>1</v>
      </c>
    </row>
    <row r="5332" spans="1:9" ht="30" x14ac:dyDescent="0.25">
      <c r="A5332" s="602"/>
      <c r="B5332" s="582">
        <v>4251</v>
      </c>
      <c r="C5332" s="157" t="s">
        <v>3659</v>
      </c>
      <c r="D5332" s="142" t="s">
        <v>171</v>
      </c>
      <c r="E5332" s="12" t="s">
        <v>149</v>
      </c>
      <c r="F5332" s="12" t="s">
        <v>121</v>
      </c>
      <c r="G5332" s="14">
        <v>16316335</v>
      </c>
      <c r="H5332" s="14">
        <v>16316335</v>
      </c>
      <c r="I5332" s="14">
        <v>1</v>
      </c>
    </row>
    <row r="5333" spans="1:9" s="8" customFormat="1" ht="30" x14ac:dyDescent="0.25">
      <c r="A5333" s="602"/>
      <c r="B5333" s="612">
        <v>5113</v>
      </c>
      <c r="C5333" s="139">
        <v>45611300</v>
      </c>
      <c r="D5333" s="140" t="s">
        <v>536</v>
      </c>
      <c r="E5333" s="15" t="s">
        <v>126</v>
      </c>
      <c r="F5333" s="15" t="s">
        <v>121</v>
      </c>
      <c r="G5333" s="16">
        <v>8099997</v>
      </c>
      <c r="H5333" s="16">
        <v>8099997</v>
      </c>
      <c r="I5333" s="16">
        <v>1</v>
      </c>
    </row>
    <row r="5334" spans="1:9" x14ac:dyDescent="0.25">
      <c r="A5334" s="602"/>
      <c r="B5334" s="544" t="s">
        <v>118</v>
      </c>
      <c r="C5334" s="544"/>
      <c r="D5334" s="544"/>
      <c r="E5334" s="544"/>
      <c r="F5334" s="544"/>
      <c r="G5334" s="544"/>
      <c r="H5334" s="72">
        <v>571340</v>
      </c>
      <c r="I5334" s="72"/>
    </row>
    <row r="5335" spans="1:9" ht="30" x14ac:dyDescent="0.25">
      <c r="A5335" s="602"/>
      <c r="B5335" s="530" t="s">
        <v>5453</v>
      </c>
      <c r="C5335" s="520" t="s">
        <v>6933</v>
      </c>
      <c r="D5335" s="520" t="s">
        <v>532</v>
      </c>
      <c r="E5335" s="520" t="s">
        <v>120</v>
      </c>
      <c r="F5335" s="520" t="s">
        <v>121</v>
      </c>
      <c r="G5335" s="520">
        <v>38400</v>
      </c>
      <c r="H5335" s="520">
        <v>38400</v>
      </c>
      <c r="I5335" s="520">
        <v>1</v>
      </c>
    </row>
    <row r="5336" spans="1:9" ht="30" x14ac:dyDescent="0.25">
      <c r="A5336" s="602"/>
      <c r="B5336" s="582">
        <v>4251</v>
      </c>
      <c r="C5336" s="157" t="s">
        <v>3660</v>
      </c>
      <c r="D5336" s="24" t="s">
        <v>168</v>
      </c>
      <c r="E5336" s="12" t="s">
        <v>149</v>
      </c>
      <c r="F5336" s="12" t="s">
        <v>121</v>
      </c>
      <c r="G5336" s="14">
        <v>326340</v>
      </c>
      <c r="H5336" s="14">
        <v>326340</v>
      </c>
      <c r="I5336" s="14">
        <v>1</v>
      </c>
    </row>
    <row r="5337" spans="1:9" s="8" customFormat="1" ht="30" x14ac:dyDescent="0.25">
      <c r="A5337" s="602"/>
      <c r="B5337" s="612">
        <v>5113</v>
      </c>
      <c r="C5337" s="139">
        <v>71351540</v>
      </c>
      <c r="D5337" s="140" t="s">
        <v>168</v>
      </c>
      <c r="E5337" s="15" t="s">
        <v>149</v>
      </c>
      <c r="F5337" s="15" t="s">
        <v>121</v>
      </c>
      <c r="G5337" s="16">
        <v>162000</v>
      </c>
      <c r="H5337" s="16">
        <v>162000</v>
      </c>
      <c r="I5337" s="16">
        <v>1</v>
      </c>
    </row>
    <row r="5338" spans="1:9" s="8" customFormat="1" ht="30" x14ac:dyDescent="0.25">
      <c r="A5338" s="602"/>
      <c r="B5338" s="612"/>
      <c r="C5338" s="139">
        <v>98111140</v>
      </c>
      <c r="D5338" s="140" t="s">
        <v>532</v>
      </c>
      <c r="E5338" s="15" t="s">
        <v>120</v>
      </c>
      <c r="F5338" s="15" t="s">
        <v>121</v>
      </c>
      <c r="G5338" s="16">
        <v>83000</v>
      </c>
      <c r="H5338" s="16">
        <v>83000</v>
      </c>
      <c r="I5338" s="16">
        <v>1</v>
      </c>
    </row>
    <row r="5339" spans="1:9" x14ac:dyDescent="0.25">
      <c r="A5339" s="602"/>
      <c r="B5339" s="579" t="s">
        <v>540</v>
      </c>
      <c r="C5339" s="579"/>
      <c r="D5339" s="579"/>
      <c r="E5339" s="579"/>
      <c r="F5339" s="579"/>
      <c r="G5339" s="579"/>
      <c r="H5339" s="2">
        <v>1341280</v>
      </c>
      <c r="I5339" s="2"/>
    </row>
    <row r="5340" spans="1:9" x14ac:dyDescent="0.25">
      <c r="A5340" s="602"/>
      <c r="B5340" s="544" t="s">
        <v>154</v>
      </c>
      <c r="C5340" s="544"/>
      <c r="D5340" s="544"/>
      <c r="E5340" s="544"/>
      <c r="F5340" s="544"/>
      <c r="G5340" s="544"/>
      <c r="H5340" s="72">
        <v>1307320</v>
      </c>
      <c r="I5340" s="72"/>
    </row>
    <row r="5341" spans="1:9" ht="30" x14ac:dyDescent="0.25">
      <c r="A5341" s="602"/>
      <c r="B5341" s="582">
        <v>5112</v>
      </c>
      <c r="C5341" s="157" t="s">
        <v>3661</v>
      </c>
      <c r="D5341" s="142" t="s">
        <v>171</v>
      </c>
      <c r="E5341" s="12" t="s">
        <v>149</v>
      </c>
      <c r="F5341" s="12" t="s">
        <v>121</v>
      </c>
      <c r="G5341" s="14">
        <v>1307320</v>
      </c>
      <c r="H5341" s="14">
        <v>1307320</v>
      </c>
      <c r="I5341" s="14">
        <v>1</v>
      </c>
    </row>
    <row r="5342" spans="1:9" x14ac:dyDescent="0.25">
      <c r="A5342" s="602"/>
      <c r="B5342" s="544" t="s">
        <v>118</v>
      </c>
      <c r="C5342" s="544"/>
      <c r="D5342" s="544"/>
      <c r="E5342" s="544"/>
      <c r="F5342" s="544"/>
      <c r="G5342" s="544"/>
      <c r="H5342" s="72">
        <v>33960</v>
      </c>
      <c r="I5342" s="72"/>
    </row>
    <row r="5343" spans="1:9" ht="30" x14ac:dyDescent="0.25">
      <c r="A5343" s="602"/>
      <c r="B5343" s="582">
        <v>5112</v>
      </c>
      <c r="C5343" s="157" t="s">
        <v>3662</v>
      </c>
      <c r="D5343" s="24" t="s">
        <v>168</v>
      </c>
      <c r="E5343" s="12" t="s">
        <v>149</v>
      </c>
      <c r="F5343" s="12" t="s">
        <v>121</v>
      </c>
      <c r="G5343" s="14">
        <v>26160</v>
      </c>
      <c r="H5343" s="14">
        <v>26160</v>
      </c>
      <c r="I5343" s="14">
        <v>1</v>
      </c>
    </row>
    <row r="5344" spans="1:9" ht="30" x14ac:dyDescent="0.25">
      <c r="A5344" s="602"/>
      <c r="B5344" s="582"/>
      <c r="C5344" s="157" t="s">
        <v>3663</v>
      </c>
      <c r="D5344" s="142" t="s">
        <v>532</v>
      </c>
      <c r="E5344" s="12" t="s">
        <v>120</v>
      </c>
      <c r="F5344" s="12" t="s">
        <v>121</v>
      </c>
      <c r="G5344" s="14">
        <v>7800</v>
      </c>
      <c r="H5344" s="14">
        <v>7800</v>
      </c>
      <c r="I5344" s="14">
        <v>1</v>
      </c>
    </row>
    <row r="5345" spans="1:9" x14ac:dyDescent="0.25">
      <c r="A5345" s="602"/>
      <c r="B5345" s="579" t="s">
        <v>2473</v>
      </c>
      <c r="C5345" s="579"/>
      <c r="D5345" s="579"/>
      <c r="E5345" s="579"/>
      <c r="F5345" s="579"/>
      <c r="G5345" s="579"/>
      <c r="H5345" s="2">
        <v>1500000</v>
      </c>
      <c r="I5345" s="2"/>
    </row>
    <row r="5346" spans="1:9" x14ac:dyDescent="0.25">
      <c r="A5346" s="602"/>
      <c r="B5346" s="544" t="s">
        <v>11</v>
      </c>
      <c r="C5346" s="544"/>
      <c r="D5346" s="544"/>
      <c r="E5346" s="544"/>
      <c r="F5346" s="544"/>
      <c r="G5346" s="544"/>
      <c r="H5346" s="72">
        <v>1500000</v>
      </c>
      <c r="I5346" s="72"/>
    </row>
    <row r="5347" spans="1:9" ht="45" x14ac:dyDescent="0.25">
      <c r="A5347" s="602"/>
      <c r="B5347" s="582">
        <v>5129</v>
      </c>
      <c r="C5347" s="157" t="s">
        <v>3664</v>
      </c>
      <c r="D5347" s="142" t="s">
        <v>3665</v>
      </c>
      <c r="E5347" s="12" t="s">
        <v>14</v>
      </c>
      <c r="F5347" s="12" t="s">
        <v>15</v>
      </c>
      <c r="G5347" s="14">
        <v>750000</v>
      </c>
      <c r="H5347" s="14">
        <v>1500000</v>
      </c>
      <c r="I5347" s="14">
        <v>2</v>
      </c>
    </row>
    <row r="5348" spans="1:9" x14ac:dyDescent="0.25">
      <c r="A5348" s="602"/>
      <c r="B5348" s="579" t="s">
        <v>178</v>
      </c>
      <c r="C5348" s="579"/>
      <c r="D5348" s="579"/>
      <c r="E5348" s="579"/>
      <c r="F5348" s="579"/>
      <c r="G5348" s="579"/>
      <c r="H5348" s="2">
        <v>6187148.46</v>
      </c>
      <c r="I5348" s="2"/>
    </row>
    <row r="5349" spans="1:9" x14ac:dyDescent="0.25">
      <c r="A5349" s="602"/>
      <c r="B5349" s="544" t="s">
        <v>118</v>
      </c>
      <c r="C5349" s="544"/>
      <c r="D5349" s="544"/>
      <c r="E5349" s="544"/>
      <c r="F5349" s="544"/>
      <c r="G5349" s="544"/>
      <c r="H5349" s="72">
        <v>6187148.46</v>
      </c>
      <c r="I5349" s="72"/>
    </row>
    <row r="5350" spans="1:9" ht="30" x14ac:dyDescent="0.25">
      <c r="A5350" s="602"/>
      <c r="B5350" s="582">
        <v>5129</v>
      </c>
      <c r="C5350" s="157" t="s">
        <v>3666</v>
      </c>
      <c r="D5350" s="142" t="s">
        <v>543</v>
      </c>
      <c r="E5350" s="12" t="s">
        <v>126</v>
      </c>
      <c r="F5350" s="12" t="s">
        <v>121</v>
      </c>
      <c r="G5350" s="14">
        <v>6062800.46</v>
      </c>
      <c r="H5350" s="14">
        <v>6062800.46</v>
      </c>
      <c r="I5350" s="14">
        <v>1</v>
      </c>
    </row>
    <row r="5351" spans="1:9" ht="30" x14ac:dyDescent="0.25">
      <c r="A5351" s="602"/>
      <c r="B5351" s="582"/>
      <c r="C5351" s="23" t="s">
        <v>3667</v>
      </c>
      <c r="D5351" s="24" t="s">
        <v>168</v>
      </c>
      <c r="E5351" s="18" t="s">
        <v>172</v>
      </c>
      <c r="F5351" s="18" t="s">
        <v>121</v>
      </c>
      <c r="G5351" s="53">
        <v>124348</v>
      </c>
      <c r="H5351" s="53">
        <v>124348</v>
      </c>
      <c r="I5351" s="53">
        <v>1</v>
      </c>
    </row>
    <row r="5352" spans="1:9" x14ac:dyDescent="0.25">
      <c r="A5352" s="602"/>
      <c r="B5352" s="579" t="s">
        <v>210</v>
      </c>
      <c r="C5352" s="579"/>
      <c r="D5352" s="579"/>
      <c r="E5352" s="579"/>
      <c r="F5352" s="579"/>
      <c r="G5352" s="579"/>
      <c r="H5352" s="2">
        <v>29992000</v>
      </c>
      <c r="I5352" s="2"/>
    </row>
    <row r="5353" spans="1:9" x14ac:dyDescent="0.25">
      <c r="A5353" s="602"/>
      <c r="B5353" s="544" t="s">
        <v>154</v>
      </c>
      <c r="C5353" s="544"/>
      <c r="D5353" s="544"/>
      <c r="E5353" s="544"/>
      <c r="F5353" s="544"/>
      <c r="G5353" s="544"/>
      <c r="H5353" s="72">
        <v>19600000</v>
      </c>
      <c r="I5353" s="72"/>
    </row>
    <row r="5354" spans="1:9" ht="30" x14ac:dyDescent="0.25">
      <c r="A5354" s="602"/>
      <c r="B5354" s="582">
        <v>4861</v>
      </c>
      <c r="C5354" s="157" t="s">
        <v>3668</v>
      </c>
      <c r="D5354" s="142" t="s">
        <v>171</v>
      </c>
      <c r="E5354" s="12" t="s">
        <v>149</v>
      </c>
      <c r="F5354" s="12" t="s">
        <v>121</v>
      </c>
      <c r="G5354" s="14">
        <v>19600000</v>
      </c>
      <c r="H5354" s="14">
        <v>19600000</v>
      </c>
      <c r="I5354" s="14">
        <v>1</v>
      </c>
    </row>
    <row r="5355" spans="1:9" x14ac:dyDescent="0.25">
      <c r="A5355" s="602"/>
      <c r="B5355" s="544" t="s">
        <v>118</v>
      </c>
      <c r="C5355" s="544"/>
      <c r="D5355" s="544"/>
      <c r="E5355" s="544"/>
      <c r="F5355" s="544"/>
      <c r="G5355" s="544"/>
      <c r="H5355" s="72">
        <v>10392000</v>
      </c>
      <c r="I5355" s="72"/>
    </row>
    <row r="5356" spans="1:9" ht="30" x14ac:dyDescent="0.25">
      <c r="A5356" s="602"/>
      <c r="B5356" s="582">
        <v>4861</v>
      </c>
      <c r="C5356" s="157" t="s">
        <v>3669</v>
      </c>
      <c r="D5356" s="142" t="s">
        <v>213</v>
      </c>
      <c r="E5356" s="12" t="s">
        <v>149</v>
      </c>
      <c r="F5356" s="12" t="s">
        <v>121</v>
      </c>
      <c r="G5356" s="14">
        <v>10000000</v>
      </c>
      <c r="H5356" s="14">
        <v>10000000</v>
      </c>
      <c r="I5356" s="14">
        <v>1</v>
      </c>
    </row>
    <row r="5357" spans="1:9" ht="30" x14ac:dyDescent="0.25">
      <c r="A5357" s="602"/>
      <c r="B5357" s="582"/>
      <c r="C5357" s="157" t="s">
        <v>3670</v>
      </c>
      <c r="D5357" s="142" t="s">
        <v>168</v>
      </c>
      <c r="E5357" s="12" t="s">
        <v>149</v>
      </c>
      <c r="F5357" s="12" t="s">
        <v>121</v>
      </c>
      <c r="G5357" s="14">
        <v>392000</v>
      </c>
      <c r="H5357" s="14">
        <v>392000</v>
      </c>
      <c r="I5357" s="14">
        <v>1</v>
      </c>
    </row>
    <row r="5358" spans="1:9" x14ac:dyDescent="0.25">
      <c r="A5358" s="602"/>
      <c r="B5358" s="579" t="s">
        <v>547</v>
      </c>
      <c r="C5358" s="579"/>
      <c r="D5358" s="579"/>
      <c r="E5358" s="579"/>
      <c r="F5358" s="579"/>
      <c r="G5358" s="579"/>
      <c r="H5358" s="2">
        <v>5500000</v>
      </c>
      <c r="I5358" s="2"/>
    </row>
    <row r="5359" spans="1:9" x14ac:dyDescent="0.25">
      <c r="A5359" s="602"/>
      <c r="B5359" s="544" t="s">
        <v>118</v>
      </c>
      <c r="C5359" s="544"/>
      <c r="D5359" s="544"/>
      <c r="E5359" s="544"/>
      <c r="F5359" s="544"/>
      <c r="G5359" s="544"/>
      <c r="H5359" s="72">
        <v>5500000</v>
      </c>
      <c r="I5359" s="72"/>
    </row>
    <row r="5360" spans="1:9" ht="30" x14ac:dyDescent="0.25">
      <c r="A5360" s="602"/>
      <c r="B5360" s="582">
        <v>4213</v>
      </c>
      <c r="C5360" s="157" t="s">
        <v>3671</v>
      </c>
      <c r="D5360" s="142" t="s">
        <v>3672</v>
      </c>
      <c r="E5360" s="12" t="s">
        <v>126</v>
      </c>
      <c r="F5360" s="12" t="s">
        <v>121</v>
      </c>
      <c r="G5360" s="14">
        <v>2000000</v>
      </c>
      <c r="H5360" s="14">
        <v>2000000</v>
      </c>
      <c r="I5360" s="14">
        <v>1</v>
      </c>
    </row>
    <row r="5361" spans="1:9" ht="30" x14ac:dyDescent="0.25">
      <c r="A5361" s="602"/>
      <c r="B5361" s="582"/>
      <c r="C5361" s="159" t="s">
        <v>3673</v>
      </c>
      <c r="D5361" s="158" t="s">
        <v>3674</v>
      </c>
      <c r="E5361" s="19" t="s">
        <v>126</v>
      </c>
      <c r="F5361" s="19" t="s">
        <v>121</v>
      </c>
      <c r="G5361" s="54">
        <v>3500000</v>
      </c>
      <c r="H5361" s="54">
        <v>3500000</v>
      </c>
      <c r="I5361" s="54">
        <v>1</v>
      </c>
    </row>
    <row r="5362" spans="1:9" x14ac:dyDescent="0.25">
      <c r="A5362" s="602"/>
      <c r="B5362" s="579" t="s">
        <v>549</v>
      </c>
      <c r="C5362" s="579"/>
      <c r="D5362" s="579"/>
      <c r="E5362" s="579"/>
      <c r="F5362" s="579"/>
      <c r="G5362" s="579"/>
      <c r="H5362" s="2">
        <v>2800000</v>
      </c>
      <c r="I5362" s="2"/>
    </row>
    <row r="5363" spans="1:9" x14ac:dyDescent="0.25">
      <c r="A5363" s="602"/>
      <c r="B5363" s="544" t="s">
        <v>118</v>
      </c>
      <c r="C5363" s="544"/>
      <c r="D5363" s="544"/>
      <c r="E5363" s="544"/>
      <c r="F5363" s="544"/>
      <c r="G5363" s="544"/>
      <c r="H5363" s="72">
        <v>2800000</v>
      </c>
      <c r="I5363" s="72"/>
    </row>
    <row r="5364" spans="1:9" ht="45" x14ac:dyDescent="0.25">
      <c r="A5364" s="602"/>
      <c r="B5364" s="582">
        <v>4213</v>
      </c>
      <c r="C5364" s="157" t="s">
        <v>3675</v>
      </c>
      <c r="D5364" s="142" t="s">
        <v>551</v>
      </c>
      <c r="E5364" s="12" t="s">
        <v>126</v>
      </c>
      <c r="F5364" s="12" t="s">
        <v>121</v>
      </c>
      <c r="G5364" s="14">
        <v>2800000</v>
      </c>
      <c r="H5364" s="14">
        <v>2800000</v>
      </c>
      <c r="I5364" s="14">
        <v>1</v>
      </c>
    </row>
    <row r="5365" spans="1:9" x14ac:dyDescent="0.25">
      <c r="A5365" s="602"/>
      <c r="B5365" s="579" t="s">
        <v>214</v>
      </c>
      <c r="C5365" s="579"/>
      <c r="D5365" s="579"/>
      <c r="E5365" s="579"/>
      <c r="F5365" s="579"/>
      <c r="G5365" s="579"/>
      <c r="H5365" s="2">
        <v>55000000</v>
      </c>
      <c r="I5365" s="2"/>
    </row>
    <row r="5366" spans="1:9" x14ac:dyDescent="0.25">
      <c r="A5366" s="602"/>
      <c r="B5366" s="544" t="s">
        <v>154</v>
      </c>
      <c r="C5366" s="544"/>
      <c r="D5366" s="544"/>
      <c r="E5366" s="544"/>
      <c r="F5366" s="544"/>
      <c r="G5366" s="544"/>
      <c r="H5366" s="72">
        <v>53900000</v>
      </c>
      <c r="I5366" s="72"/>
    </row>
    <row r="5367" spans="1:9" ht="30" x14ac:dyDescent="0.25">
      <c r="A5367" s="602"/>
      <c r="B5367" s="582">
        <v>4251</v>
      </c>
      <c r="C5367" s="157" t="s">
        <v>3676</v>
      </c>
      <c r="D5367" s="142" t="s">
        <v>216</v>
      </c>
      <c r="E5367" s="12" t="s">
        <v>149</v>
      </c>
      <c r="F5367" s="12" t="s">
        <v>121</v>
      </c>
      <c r="G5367" s="14">
        <v>53900000</v>
      </c>
      <c r="H5367" s="14">
        <v>53900000</v>
      </c>
      <c r="I5367" s="14">
        <v>1</v>
      </c>
    </row>
    <row r="5368" spans="1:9" x14ac:dyDescent="0.25">
      <c r="A5368" s="602"/>
      <c r="B5368" s="544" t="s">
        <v>118</v>
      </c>
      <c r="C5368" s="544"/>
      <c r="D5368" s="544"/>
      <c r="E5368" s="544"/>
      <c r="F5368" s="544"/>
      <c r="G5368" s="544"/>
      <c r="H5368" s="72">
        <v>1100000</v>
      </c>
      <c r="I5368" s="72"/>
    </row>
    <row r="5369" spans="1:9" ht="30" x14ac:dyDescent="0.25">
      <c r="A5369" s="602"/>
      <c r="B5369" s="582">
        <v>4251</v>
      </c>
      <c r="C5369" s="157" t="s">
        <v>3677</v>
      </c>
      <c r="D5369" s="142" t="s">
        <v>168</v>
      </c>
      <c r="E5369" s="12" t="s">
        <v>149</v>
      </c>
      <c r="F5369" s="12" t="s">
        <v>121</v>
      </c>
      <c r="G5369" s="14">
        <v>1100000</v>
      </c>
      <c r="H5369" s="14">
        <v>1100000</v>
      </c>
      <c r="I5369" s="14">
        <v>1</v>
      </c>
    </row>
    <row r="5370" spans="1:9" x14ac:dyDescent="0.25">
      <c r="A5370" s="602"/>
      <c r="B5370" s="579" t="s">
        <v>217</v>
      </c>
      <c r="C5370" s="579"/>
      <c r="D5370" s="579"/>
      <c r="E5370" s="579"/>
      <c r="F5370" s="579"/>
      <c r="G5370" s="579"/>
      <c r="H5370" s="2">
        <v>141481912</v>
      </c>
      <c r="I5370" s="2"/>
    </row>
    <row r="5371" spans="1:9" x14ac:dyDescent="0.25">
      <c r="A5371" s="602"/>
      <c r="B5371" s="544" t="s">
        <v>11</v>
      </c>
      <c r="C5371" s="544"/>
      <c r="D5371" s="544"/>
      <c r="E5371" s="544"/>
      <c r="F5371" s="544"/>
      <c r="G5371" s="544"/>
      <c r="H5371" s="72">
        <v>19993530</v>
      </c>
      <c r="I5371" s="72"/>
    </row>
    <row r="5372" spans="1:9" ht="30" x14ac:dyDescent="0.25">
      <c r="A5372" s="602"/>
      <c r="B5372" s="582">
        <v>4269</v>
      </c>
      <c r="C5372" s="157" t="s">
        <v>3678</v>
      </c>
      <c r="D5372" s="142" t="s">
        <v>3679</v>
      </c>
      <c r="E5372" s="12" t="s">
        <v>14</v>
      </c>
      <c r="F5372" s="12" t="s">
        <v>470</v>
      </c>
      <c r="G5372" s="14">
        <v>3910</v>
      </c>
      <c r="H5372" s="14">
        <v>2932500</v>
      </c>
      <c r="I5372" s="14">
        <v>750</v>
      </c>
    </row>
    <row r="5373" spans="1:9" x14ac:dyDescent="0.25">
      <c r="A5373" s="602"/>
      <c r="B5373" s="582"/>
      <c r="C5373" s="157" t="s">
        <v>3680</v>
      </c>
      <c r="D5373" s="142" t="s">
        <v>3681</v>
      </c>
      <c r="E5373" s="12" t="s">
        <v>14</v>
      </c>
      <c r="F5373" s="12" t="s">
        <v>470</v>
      </c>
      <c r="G5373" s="14">
        <v>4590</v>
      </c>
      <c r="H5373" s="14">
        <v>17061030</v>
      </c>
      <c r="I5373" s="14">
        <v>3717</v>
      </c>
    </row>
    <row r="5374" spans="1:9" x14ac:dyDescent="0.25">
      <c r="A5374" s="602"/>
      <c r="B5374" s="544" t="s">
        <v>154</v>
      </c>
      <c r="C5374" s="544"/>
      <c r="D5374" s="544"/>
      <c r="E5374" s="544"/>
      <c r="F5374" s="544"/>
      <c r="G5374" s="544"/>
      <c r="H5374" s="72">
        <v>120042850</v>
      </c>
      <c r="I5374" s="72"/>
    </row>
    <row r="5375" spans="1:9" ht="45" x14ac:dyDescent="0.25">
      <c r="A5375" s="602"/>
      <c r="B5375" s="582">
        <v>5113</v>
      </c>
      <c r="C5375" s="157" t="s">
        <v>3682</v>
      </c>
      <c r="D5375" s="142" t="s">
        <v>3683</v>
      </c>
      <c r="E5375" s="12" t="s">
        <v>149</v>
      </c>
      <c r="F5375" s="12" t="s">
        <v>121</v>
      </c>
      <c r="G5375" s="14">
        <v>37446560</v>
      </c>
      <c r="H5375" s="14">
        <v>37446560</v>
      </c>
      <c r="I5375" s="14">
        <v>1</v>
      </c>
    </row>
    <row r="5376" spans="1:9" ht="45" x14ac:dyDescent="0.25">
      <c r="A5376" s="602"/>
      <c r="B5376" s="582"/>
      <c r="C5376" s="157" t="s">
        <v>3684</v>
      </c>
      <c r="D5376" s="142" t="s">
        <v>3685</v>
      </c>
      <c r="E5376" s="12" t="s">
        <v>149</v>
      </c>
      <c r="F5376" s="12" t="s">
        <v>121</v>
      </c>
      <c r="G5376" s="14">
        <v>43583400</v>
      </c>
      <c r="H5376" s="14">
        <v>43583400</v>
      </c>
      <c r="I5376" s="14">
        <v>1</v>
      </c>
    </row>
    <row r="5377" spans="1:9" ht="45" x14ac:dyDescent="0.25">
      <c r="A5377" s="602"/>
      <c r="B5377" s="582"/>
      <c r="C5377" s="157" t="s">
        <v>3686</v>
      </c>
      <c r="D5377" s="142" t="s">
        <v>3687</v>
      </c>
      <c r="E5377" s="12" t="s">
        <v>149</v>
      </c>
      <c r="F5377" s="12" t="s">
        <v>121</v>
      </c>
      <c r="G5377" s="14">
        <v>39012890</v>
      </c>
      <c r="H5377" s="14">
        <v>39012890</v>
      </c>
      <c r="I5377" s="14">
        <v>1</v>
      </c>
    </row>
    <row r="5378" spans="1:9" x14ac:dyDescent="0.25">
      <c r="A5378" s="602"/>
      <c r="B5378" s="544" t="s">
        <v>118</v>
      </c>
      <c r="C5378" s="544"/>
      <c r="D5378" s="544"/>
      <c r="E5378" s="544"/>
      <c r="F5378" s="544"/>
      <c r="G5378" s="544"/>
      <c r="H5378" s="72">
        <v>1445532</v>
      </c>
      <c r="I5378" s="72"/>
    </row>
    <row r="5379" spans="1:9" ht="45" x14ac:dyDescent="0.25">
      <c r="A5379" s="602"/>
      <c r="B5379" s="20"/>
      <c r="C5379" s="23" t="s">
        <v>3688</v>
      </c>
      <c r="D5379" s="24" t="s">
        <v>3689</v>
      </c>
      <c r="E5379" s="18" t="s">
        <v>149</v>
      </c>
      <c r="F5379" s="18" t="s">
        <v>121</v>
      </c>
      <c r="G5379" s="53">
        <v>767688</v>
      </c>
      <c r="H5379" s="53">
        <v>767688</v>
      </c>
      <c r="I5379" s="53">
        <v>1</v>
      </c>
    </row>
    <row r="5380" spans="1:9" ht="45" x14ac:dyDescent="0.25">
      <c r="A5380" s="602"/>
      <c r="B5380" s="20"/>
      <c r="C5380" s="23" t="s">
        <v>3690</v>
      </c>
      <c r="D5380" s="24" t="s">
        <v>3691</v>
      </c>
      <c r="E5380" s="18" t="s">
        <v>149</v>
      </c>
      <c r="F5380" s="18" t="s">
        <v>121</v>
      </c>
      <c r="G5380" s="53">
        <v>857628</v>
      </c>
      <c r="H5380" s="53">
        <v>857628</v>
      </c>
      <c r="I5380" s="53">
        <v>1</v>
      </c>
    </row>
    <row r="5381" spans="1:9" ht="45" x14ac:dyDescent="0.25">
      <c r="A5381" s="602"/>
      <c r="B5381" s="582">
        <v>5113</v>
      </c>
      <c r="C5381" s="23" t="s">
        <v>3692</v>
      </c>
      <c r="D5381" s="24" t="s">
        <v>3693</v>
      </c>
      <c r="E5381" s="18" t="s">
        <v>149</v>
      </c>
      <c r="F5381" s="18" t="s">
        <v>121</v>
      </c>
      <c r="G5381" s="53">
        <v>736872</v>
      </c>
      <c r="H5381" s="53">
        <v>736872</v>
      </c>
      <c r="I5381" s="53">
        <v>1</v>
      </c>
    </row>
    <row r="5382" spans="1:9" ht="45" x14ac:dyDescent="0.25">
      <c r="A5382" s="602"/>
      <c r="B5382" s="582"/>
      <c r="C5382" s="157" t="s">
        <v>3694</v>
      </c>
      <c r="D5382" s="142" t="s">
        <v>3695</v>
      </c>
      <c r="E5382" s="12" t="s">
        <v>120</v>
      </c>
      <c r="F5382" s="12" t="s">
        <v>121</v>
      </c>
      <c r="G5382" s="14">
        <v>230304</v>
      </c>
      <c r="H5382" s="14">
        <v>230304</v>
      </c>
      <c r="I5382" s="14">
        <v>1</v>
      </c>
    </row>
    <row r="5383" spans="1:9" ht="45" x14ac:dyDescent="0.25">
      <c r="A5383" s="602"/>
      <c r="B5383" s="582"/>
      <c r="C5383" s="157" t="s">
        <v>3696</v>
      </c>
      <c r="D5383" s="142" t="s">
        <v>3697</v>
      </c>
      <c r="E5383" s="12" t="s">
        <v>120</v>
      </c>
      <c r="F5383" s="12" t="s">
        <v>121</v>
      </c>
      <c r="G5383" s="14">
        <v>257292</v>
      </c>
      <c r="H5383" s="14">
        <v>257292</v>
      </c>
      <c r="I5383" s="14">
        <v>1</v>
      </c>
    </row>
    <row r="5384" spans="1:9" ht="45" x14ac:dyDescent="0.25">
      <c r="A5384" s="602"/>
      <c r="B5384" s="582"/>
      <c r="C5384" s="157" t="s">
        <v>3698</v>
      </c>
      <c r="D5384" s="142" t="s">
        <v>3699</v>
      </c>
      <c r="E5384" s="12" t="s">
        <v>120</v>
      </c>
      <c r="F5384" s="12" t="s">
        <v>121</v>
      </c>
      <c r="G5384" s="14">
        <v>221064</v>
      </c>
      <c r="H5384" s="14">
        <v>221064</v>
      </c>
      <c r="I5384" s="14">
        <v>1</v>
      </c>
    </row>
    <row r="5385" spans="1:9" x14ac:dyDescent="0.25">
      <c r="A5385" s="602"/>
      <c r="B5385" s="579" t="s">
        <v>228</v>
      </c>
      <c r="C5385" s="579"/>
      <c r="D5385" s="579"/>
      <c r="E5385" s="579"/>
      <c r="F5385" s="579"/>
      <c r="G5385" s="579"/>
      <c r="H5385" s="2">
        <v>79914531</v>
      </c>
      <c r="I5385" s="2"/>
    </row>
    <row r="5386" spans="1:9" x14ac:dyDescent="0.25">
      <c r="A5386" s="602"/>
      <c r="B5386" s="544" t="s">
        <v>11</v>
      </c>
      <c r="C5386" s="544"/>
      <c r="D5386" s="544"/>
      <c r="E5386" s="544"/>
      <c r="F5386" s="544"/>
      <c r="G5386" s="544"/>
      <c r="H5386" s="72">
        <v>17926917</v>
      </c>
      <c r="I5386" s="72"/>
    </row>
    <row r="5387" spans="1:9" x14ac:dyDescent="0.25">
      <c r="A5387" s="602"/>
      <c r="B5387" s="582">
        <v>5129</v>
      </c>
      <c r="C5387" s="157" t="s">
        <v>6021</v>
      </c>
      <c r="D5387" s="142" t="s">
        <v>3700</v>
      </c>
      <c r="E5387" s="12" t="s">
        <v>14</v>
      </c>
      <c r="F5387" s="12" t="s">
        <v>15</v>
      </c>
      <c r="G5387" s="142">
        <v>13544</v>
      </c>
      <c r="H5387" s="14">
        <f>G5387*I5387</f>
        <v>3074488</v>
      </c>
      <c r="I5387" s="14">
        <v>227</v>
      </c>
    </row>
    <row r="5388" spans="1:9" ht="30" x14ac:dyDescent="0.25">
      <c r="A5388" s="602"/>
      <c r="B5388" s="582"/>
      <c r="C5388" s="142" t="s">
        <v>6481</v>
      </c>
      <c r="D5388" s="142" t="s">
        <v>4132</v>
      </c>
      <c r="E5388" s="142" t="s">
        <v>126</v>
      </c>
      <c r="F5388" s="142" t="s">
        <v>15</v>
      </c>
      <c r="G5388" s="142">
        <v>59300</v>
      </c>
      <c r="H5388" s="360">
        <v>296.5</v>
      </c>
      <c r="I5388" s="14">
        <v>5</v>
      </c>
    </row>
    <row r="5389" spans="1:9" ht="30" x14ac:dyDescent="0.25">
      <c r="A5389" s="602"/>
      <c r="B5389" s="582"/>
      <c r="C5389" s="142" t="s">
        <v>6482</v>
      </c>
      <c r="D5389" s="142" t="s">
        <v>4132</v>
      </c>
      <c r="E5389" s="142" t="s">
        <v>126</v>
      </c>
      <c r="F5389" s="142" t="s">
        <v>15</v>
      </c>
      <c r="G5389" s="142">
        <v>165573</v>
      </c>
      <c r="H5389" s="360">
        <v>827.86500000000001</v>
      </c>
      <c r="I5389" s="14">
        <v>5</v>
      </c>
    </row>
    <row r="5390" spans="1:9" ht="30" x14ac:dyDescent="0.25">
      <c r="A5390" s="602"/>
      <c r="B5390" s="582"/>
      <c r="C5390" s="142" t="s">
        <v>6483</v>
      </c>
      <c r="D5390" s="142" t="s">
        <v>4140</v>
      </c>
      <c r="E5390" s="142" t="s">
        <v>126</v>
      </c>
      <c r="F5390" s="142" t="s">
        <v>15</v>
      </c>
      <c r="G5390" s="142">
        <v>208557</v>
      </c>
      <c r="H5390" s="360">
        <v>1668.4559999999999</v>
      </c>
      <c r="I5390" s="14">
        <v>8</v>
      </c>
    </row>
    <row r="5391" spans="1:9" x14ac:dyDescent="0.25">
      <c r="A5391" s="602"/>
      <c r="B5391" s="582"/>
      <c r="C5391" s="157" t="s">
        <v>3701</v>
      </c>
      <c r="D5391" s="142" t="s">
        <v>586</v>
      </c>
      <c r="E5391" s="12" t="s">
        <v>14</v>
      </c>
      <c r="F5391" s="12" t="s">
        <v>15</v>
      </c>
      <c r="G5391" s="14">
        <v>50000</v>
      </c>
      <c r="H5391" s="14">
        <v>2500000</v>
      </c>
      <c r="I5391" s="14">
        <v>50</v>
      </c>
    </row>
    <row r="5392" spans="1:9" x14ac:dyDescent="0.25">
      <c r="A5392" s="602"/>
      <c r="B5392" s="582"/>
      <c r="C5392" s="14" t="s">
        <v>6075</v>
      </c>
      <c r="D5392" s="376" t="s">
        <v>3702</v>
      </c>
      <c r="E5392" s="14" t="s">
        <v>126</v>
      </c>
      <c r="F5392" s="14" t="s">
        <v>15</v>
      </c>
      <c r="G5392" s="14">
        <v>187369</v>
      </c>
      <c r="H5392" s="14">
        <v>9555819</v>
      </c>
      <c r="I5392" s="14">
        <v>51</v>
      </c>
    </row>
    <row r="5393" spans="1:9" x14ac:dyDescent="0.25">
      <c r="A5393" s="602"/>
      <c r="B5393" s="544" t="s">
        <v>154</v>
      </c>
      <c r="C5393" s="544"/>
      <c r="D5393" s="544"/>
      <c r="E5393" s="544"/>
      <c r="F5393" s="544"/>
      <c r="G5393" s="544"/>
      <c r="H5393" s="72">
        <v>60135120</v>
      </c>
      <c r="I5393" s="72"/>
    </row>
    <row r="5394" spans="1:9" ht="45" x14ac:dyDescent="0.25">
      <c r="A5394" s="602"/>
      <c r="B5394" s="582"/>
      <c r="C5394" s="157" t="s">
        <v>3703</v>
      </c>
      <c r="D5394" s="142" t="s">
        <v>3704</v>
      </c>
      <c r="E5394" s="12" t="s">
        <v>149</v>
      </c>
      <c r="F5394" s="12" t="s">
        <v>121</v>
      </c>
      <c r="G5394" s="14">
        <v>7495740</v>
      </c>
      <c r="H5394" s="14">
        <v>7495740</v>
      </c>
      <c r="I5394" s="14">
        <v>1</v>
      </c>
    </row>
    <row r="5395" spans="1:9" ht="75" x14ac:dyDescent="0.25">
      <c r="A5395" s="602"/>
      <c r="B5395" s="582"/>
      <c r="C5395" s="157" t="s">
        <v>3705</v>
      </c>
      <c r="D5395" s="142" t="s">
        <v>3706</v>
      </c>
      <c r="E5395" s="12" t="s">
        <v>149</v>
      </c>
      <c r="F5395" s="12" t="s">
        <v>121</v>
      </c>
      <c r="G5395" s="14">
        <v>22822940</v>
      </c>
      <c r="H5395" s="14">
        <v>22822940</v>
      </c>
      <c r="I5395" s="14">
        <v>1</v>
      </c>
    </row>
    <row r="5396" spans="1:9" ht="60" x14ac:dyDescent="0.25">
      <c r="A5396" s="602"/>
      <c r="B5396" s="582"/>
      <c r="C5396" s="157" t="s">
        <v>3707</v>
      </c>
      <c r="D5396" s="142" t="s">
        <v>3708</v>
      </c>
      <c r="E5396" s="12" t="s">
        <v>149</v>
      </c>
      <c r="F5396" s="12" t="s">
        <v>121</v>
      </c>
      <c r="G5396" s="14">
        <v>12192220</v>
      </c>
      <c r="H5396" s="14">
        <v>12192220</v>
      </c>
      <c r="I5396" s="14">
        <v>1</v>
      </c>
    </row>
    <row r="5397" spans="1:9" ht="60" x14ac:dyDescent="0.25">
      <c r="A5397" s="602"/>
      <c r="B5397" s="582"/>
      <c r="C5397" s="157" t="s">
        <v>3709</v>
      </c>
      <c r="D5397" s="142" t="s">
        <v>3710</v>
      </c>
      <c r="E5397" s="12" t="s">
        <v>149</v>
      </c>
      <c r="F5397" s="12" t="s">
        <v>121</v>
      </c>
      <c r="G5397" s="14">
        <v>9445940</v>
      </c>
      <c r="H5397" s="14">
        <v>9445940</v>
      </c>
      <c r="I5397" s="14">
        <v>1</v>
      </c>
    </row>
    <row r="5398" spans="1:9" ht="45" x14ac:dyDescent="0.25">
      <c r="A5398" s="602"/>
      <c r="B5398" s="582"/>
      <c r="C5398" s="157" t="s">
        <v>3711</v>
      </c>
      <c r="D5398" s="142" t="s">
        <v>3712</v>
      </c>
      <c r="E5398" s="12" t="s">
        <v>149</v>
      </c>
      <c r="F5398" s="12" t="s">
        <v>121</v>
      </c>
      <c r="G5398" s="14">
        <v>8178280</v>
      </c>
      <c r="H5398" s="14">
        <v>8178280</v>
      </c>
      <c r="I5398" s="14">
        <v>1</v>
      </c>
    </row>
    <row r="5399" spans="1:9" x14ac:dyDescent="0.25">
      <c r="A5399" s="602"/>
      <c r="B5399" s="544" t="s">
        <v>118</v>
      </c>
      <c r="C5399" s="544"/>
      <c r="D5399" s="544"/>
      <c r="E5399" s="544"/>
      <c r="F5399" s="544"/>
      <c r="G5399" s="544"/>
      <c r="H5399" s="72">
        <v>1852494</v>
      </c>
      <c r="I5399" s="72"/>
    </row>
    <row r="5400" spans="1:9" ht="45" x14ac:dyDescent="0.25">
      <c r="A5400" s="602"/>
      <c r="B5400" s="582">
        <v>5113</v>
      </c>
      <c r="C5400" s="23" t="s">
        <v>3713</v>
      </c>
      <c r="D5400" s="24" t="s">
        <v>3714</v>
      </c>
      <c r="E5400" s="18" t="s">
        <v>149</v>
      </c>
      <c r="F5400" s="18" t="s">
        <v>121</v>
      </c>
      <c r="G5400" s="53">
        <v>146652</v>
      </c>
      <c r="H5400" s="53">
        <v>146652</v>
      </c>
      <c r="I5400" s="53">
        <v>1</v>
      </c>
    </row>
    <row r="5401" spans="1:9" ht="75" x14ac:dyDescent="0.25">
      <c r="A5401" s="602"/>
      <c r="B5401" s="582"/>
      <c r="C5401" s="23" t="s">
        <v>3715</v>
      </c>
      <c r="D5401" s="24" t="s">
        <v>3716</v>
      </c>
      <c r="E5401" s="18" t="s">
        <v>149</v>
      </c>
      <c r="F5401" s="18" t="s">
        <v>121</v>
      </c>
      <c r="G5401" s="53">
        <v>425808</v>
      </c>
      <c r="H5401" s="53">
        <v>425808</v>
      </c>
      <c r="I5401" s="53">
        <v>1</v>
      </c>
    </row>
    <row r="5402" spans="1:9" ht="60" x14ac:dyDescent="0.25">
      <c r="A5402" s="602"/>
      <c r="B5402" s="582"/>
      <c r="C5402" s="23" t="s">
        <v>3717</v>
      </c>
      <c r="D5402" s="24" t="s">
        <v>3718</v>
      </c>
      <c r="E5402" s="18" t="s">
        <v>149</v>
      </c>
      <c r="F5402" s="18" t="s">
        <v>121</v>
      </c>
      <c r="G5402" s="53">
        <v>243492</v>
      </c>
      <c r="H5402" s="53">
        <v>243492</v>
      </c>
      <c r="I5402" s="53">
        <v>1</v>
      </c>
    </row>
    <row r="5403" spans="1:9" ht="60" x14ac:dyDescent="0.25">
      <c r="A5403" s="602"/>
      <c r="B5403" s="582"/>
      <c r="C5403" s="23" t="s">
        <v>3719</v>
      </c>
      <c r="D5403" s="24" t="s">
        <v>3720</v>
      </c>
      <c r="E5403" s="18" t="s">
        <v>149</v>
      </c>
      <c r="F5403" s="18" t="s">
        <v>121</v>
      </c>
      <c r="G5403" s="53">
        <v>273708</v>
      </c>
      <c r="H5403" s="53">
        <v>273708</v>
      </c>
      <c r="I5403" s="53">
        <v>1</v>
      </c>
    </row>
    <row r="5404" spans="1:9" ht="60" x14ac:dyDescent="0.25">
      <c r="A5404" s="602"/>
      <c r="B5404" s="582"/>
      <c r="C5404" s="23" t="s">
        <v>3721</v>
      </c>
      <c r="D5404" s="24" t="s">
        <v>3722</v>
      </c>
      <c r="E5404" s="18" t="s">
        <v>149</v>
      </c>
      <c r="F5404" s="18" t="s">
        <v>121</v>
      </c>
      <c r="G5404" s="53">
        <v>188640</v>
      </c>
      <c r="H5404" s="53">
        <v>188640</v>
      </c>
      <c r="I5404" s="53">
        <v>1</v>
      </c>
    </row>
    <row r="5405" spans="1:9" ht="45" x14ac:dyDescent="0.25">
      <c r="A5405" s="602"/>
      <c r="B5405" s="582"/>
      <c r="C5405" s="23" t="s">
        <v>3723</v>
      </c>
      <c r="D5405" s="24" t="s">
        <v>3724</v>
      </c>
      <c r="E5405" s="18" t="s">
        <v>149</v>
      </c>
      <c r="F5405" s="18" t="s">
        <v>121</v>
      </c>
      <c r="G5405" s="53">
        <v>146710</v>
      </c>
      <c r="H5405" s="53">
        <v>146710</v>
      </c>
      <c r="I5405" s="53">
        <v>1</v>
      </c>
    </row>
    <row r="5406" spans="1:9" ht="60" x14ac:dyDescent="0.25">
      <c r="A5406" s="602"/>
      <c r="B5406" s="582"/>
      <c r="C5406" s="157" t="s">
        <v>3725</v>
      </c>
      <c r="D5406" s="142" t="s">
        <v>3726</v>
      </c>
      <c r="E5406" s="12" t="s">
        <v>120</v>
      </c>
      <c r="F5406" s="12" t="s">
        <v>121</v>
      </c>
      <c r="G5406" s="14">
        <v>56592</v>
      </c>
      <c r="H5406" s="14">
        <v>56592</v>
      </c>
      <c r="I5406" s="14">
        <v>1</v>
      </c>
    </row>
    <row r="5407" spans="1:9" ht="45" x14ac:dyDescent="0.25">
      <c r="A5407" s="602"/>
      <c r="B5407" s="582"/>
      <c r="C5407" s="157" t="s">
        <v>3727</v>
      </c>
      <c r="D5407" s="142" t="s">
        <v>3728</v>
      </c>
      <c r="E5407" s="12" t="s">
        <v>120</v>
      </c>
      <c r="F5407" s="12" t="s">
        <v>121</v>
      </c>
      <c r="G5407" s="14">
        <v>43992</v>
      </c>
      <c r="H5407" s="14">
        <v>43992</v>
      </c>
      <c r="I5407" s="14">
        <v>1</v>
      </c>
    </row>
    <row r="5408" spans="1:9" ht="75" x14ac:dyDescent="0.25">
      <c r="A5408" s="602"/>
      <c r="B5408" s="582"/>
      <c r="C5408" s="157" t="s">
        <v>3729</v>
      </c>
      <c r="D5408" s="142" t="s">
        <v>3730</v>
      </c>
      <c r="E5408" s="12" t="s">
        <v>120</v>
      </c>
      <c r="F5408" s="12" t="s">
        <v>121</v>
      </c>
      <c r="G5408" s="14">
        <v>127740</v>
      </c>
      <c r="H5408" s="14">
        <v>127740</v>
      </c>
      <c r="I5408" s="14">
        <v>1</v>
      </c>
    </row>
    <row r="5409" spans="1:9" ht="60" x14ac:dyDescent="0.25">
      <c r="A5409" s="602"/>
      <c r="B5409" s="582"/>
      <c r="C5409" s="157" t="s">
        <v>3731</v>
      </c>
      <c r="D5409" s="142" t="s">
        <v>3732</v>
      </c>
      <c r="E5409" s="12" t="s">
        <v>120</v>
      </c>
      <c r="F5409" s="12" t="s">
        <v>121</v>
      </c>
      <c r="G5409" s="14">
        <v>82116</v>
      </c>
      <c r="H5409" s="14">
        <v>82116</v>
      </c>
      <c r="I5409" s="14">
        <v>1</v>
      </c>
    </row>
    <row r="5410" spans="1:9" ht="60" x14ac:dyDescent="0.25">
      <c r="A5410" s="602"/>
      <c r="B5410" s="582"/>
      <c r="C5410" s="157" t="s">
        <v>3733</v>
      </c>
      <c r="D5410" s="142" t="s">
        <v>3734</v>
      </c>
      <c r="E5410" s="12" t="s">
        <v>120</v>
      </c>
      <c r="F5410" s="12" t="s">
        <v>121</v>
      </c>
      <c r="G5410" s="14">
        <v>73044</v>
      </c>
      <c r="H5410" s="14">
        <v>73044</v>
      </c>
      <c r="I5410" s="14">
        <v>1</v>
      </c>
    </row>
    <row r="5411" spans="1:9" ht="45" x14ac:dyDescent="0.25">
      <c r="A5411" s="602"/>
      <c r="B5411" s="582"/>
      <c r="C5411" s="157" t="s">
        <v>3735</v>
      </c>
      <c r="D5411" s="142" t="s">
        <v>3736</v>
      </c>
      <c r="E5411" s="12" t="s">
        <v>120</v>
      </c>
      <c r="F5411" s="12" t="s">
        <v>121</v>
      </c>
      <c r="G5411" s="14">
        <v>44000</v>
      </c>
      <c r="H5411" s="14">
        <v>44000</v>
      </c>
      <c r="I5411" s="14">
        <v>1</v>
      </c>
    </row>
    <row r="5412" spans="1:9" x14ac:dyDescent="0.25">
      <c r="A5412" s="602"/>
      <c r="B5412" s="579" t="s">
        <v>258</v>
      </c>
      <c r="C5412" s="579"/>
      <c r="D5412" s="579"/>
      <c r="E5412" s="579"/>
      <c r="F5412" s="579"/>
      <c r="G5412" s="579"/>
      <c r="H5412" s="2">
        <v>106706453.2</v>
      </c>
      <c r="I5412" s="2"/>
    </row>
    <row r="5413" spans="1:9" x14ac:dyDescent="0.25">
      <c r="A5413" s="602"/>
      <c r="B5413" s="544" t="s">
        <v>154</v>
      </c>
      <c r="C5413" s="544"/>
      <c r="D5413" s="544"/>
      <c r="E5413" s="544"/>
      <c r="F5413" s="544"/>
      <c r="G5413" s="544"/>
      <c r="H5413" s="72">
        <v>105129508.2</v>
      </c>
      <c r="I5413" s="72"/>
    </row>
    <row r="5414" spans="1:9" ht="60" x14ac:dyDescent="0.25">
      <c r="A5414" s="602"/>
      <c r="B5414" s="582">
        <v>4251</v>
      </c>
      <c r="C5414" s="157" t="s">
        <v>3737</v>
      </c>
      <c r="D5414" s="142" t="s">
        <v>3738</v>
      </c>
      <c r="E5414" s="12" t="s">
        <v>149</v>
      </c>
      <c r="F5414" s="12" t="s">
        <v>121</v>
      </c>
      <c r="G5414" s="14">
        <v>105129508.2</v>
      </c>
      <c r="H5414" s="14">
        <v>105129508.2</v>
      </c>
      <c r="I5414" s="14">
        <v>1</v>
      </c>
    </row>
    <row r="5415" spans="1:9" x14ac:dyDescent="0.25">
      <c r="A5415" s="602"/>
      <c r="B5415" s="544" t="s">
        <v>118</v>
      </c>
      <c r="C5415" s="544"/>
      <c r="D5415" s="544"/>
      <c r="E5415" s="544"/>
      <c r="F5415" s="544"/>
      <c r="G5415" s="544"/>
      <c r="H5415" s="72">
        <v>1576945</v>
      </c>
      <c r="I5415" s="72"/>
    </row>
    <row r="5416" spans="1:9" ht="30" x14ac:dyDescent="0.25">
      <c r="A5416" s="602"/>
      <c r="B5416" s="730">
        <v>4251</v>
      </c>
      <c r="C5416" s="23" t="s">
        <v>3739</v>
      </c>
      <c r="D5416" s="24" t="s">
        <v>168</v>
      </c>
      <c r="E5416" s="18" t="s">
        <v>149</v>
      </c>
      <c r="F5416" s="18" t="s">
        <v>121</v>
      </c>
      <c r="G5416" s="53">
        <v>1576945</v>
      </c>
      <c r="H5416" s="53">
        <v>1576945</v>
      </c>
      <c r="I5416" s="53">
        <v>1</v>
      </c>
    </row>
    <row r="5417" spans="1:9" x14ac:dyDescent="0.25">
      <c r="A5417" s="602"/>
      <c r="B5417" s="579" t="s">
        <v>261</v>
      </c>
      <c r="C5417" s="579"/>
      <c r="D5417" s="579"/>
      <c r="E5417" s="579"/>
      <c r="F5417" s="579"/>
      <c r="G5417" s="579"/>
      <c r="H5417" s="2">
        <v>10073054</v>
      </c>
      <c r="I5417" s="2"/>
    </row>
    <row r="5418" spans="1:9" x14ac:dyDescent="0.25">
      <c r="A5418" s="602"/>
      <c r="B5418" s="544" t="s">
        <v>154</v>
      </c>
      <c r="C5418" s="544"/>
      <c r="D5418" s="544"/>
      <c r="E5418" s="544"/>
      <c r="F5418" s="544"/>
      <c r="G5418" s="544"/>
      <c r="H5418" s="72">
        <v>9817790</v>
      </c>
      <c r="I5418" s="72"/>
    </row>
    <row r="5419" spans="1:9" ht="45" x14ac:dyDescent="0.25">
      <c r="A5419" s="602"/>
      <c r="B5419" s="582">
        <v>4251</v>
      </c>
      <c r="C5419" s="157" t="s">
        <v>3740</v>
      </c>
      <c r="D5419" s="142" t="s">
        <v>3741</v>
      </c>
      <c r="E5419" s="12" t="s">
        <v>149</v>
      </c>
      <c r="F5419" s="12" t="s">
        <v>121</v>
      </c>
      <c r="G5419" s="14">
        <v>9817790</v>
      </c>
      <c r="H5419" s="14">
        <v>9817790</v>
      </c>
      <c r="I5419" s="14">
        <v>1</v>
      </c>
    </row>
    <row r="5420" spans="1:9" x14ac:dyDescent="0.25">
      <c r="A5420" s="602"/>
      <c r="B5420" s="544" t="s">
        <v>118</v>
      </c>
      <c r="C5420" s="544"/>
      <c r="D5420" s="544"/>
      <c r="E5420" s="544"/>
      <c r="F5420" s="544"/>
      <c r="G5420" s="544"/>
      <c r="H5420" s="72">
        <v>255264</v>
      </c>
      <c r="I5420" s="72"/>
    </row>
    <row r="5421" spans="1:9" ht="30" x14ac:dyDescent="0.25">
      <c r="A5421" s="602"/>
      <c r="B5421" s="582">
        <v>4251</v>
      </c>
      <c r="C5421" s="157" t="s">
        <v>3742</v>
      </c>
      <c r="D5421" s="24" t="s">
        <v>168</v>
      </c>
      <c r="E5421" s="12" t="s">
        <v>149</v>
      </c>
      <c r="F5421" s="12" t="s">
        <v>121</v>
      </c>
      <c r="G5421" s="14">
        <v>196356</v>
      </c>
      <c r="H5421" s="14">
        <v>196356</v>
      </c>
      <c r="I5421" s="14">
        <v>1</v>
      </c>
    </row>
    <row r="5422" spans="1:9" ht="30" x14ac:dyDescent="0.25">
      <c r="A5422" s="602"/>
      <c r="B5422" s="582"/>
      <c r="C5422" s="157" t="s">
        <v>3743</v>
      </c>
      <c r="D5422" s="142" t="s">
        <v>532</v>
      </c>
      <c r="E5422" s="12" t="s">
        <v>120</v>
      </c>
      <c r="F5422" s="12" t="s">
        <v>121</v>
      </c>
      <c r="G5422" s="14">
        <v>58908</v>
      </c>
      <c r="H5422" s="14">
        <v>58908</v>
      </c>
      <c r="I5422" s="14">
        <v>1</v>
      </c>
    </row>
    <row r="5423" spans="1:9" x14ac:dyDescent="0.25">
      <c r="A5423" s="602"/>
      <c r="B5423" s="579" t="s">
        <v>267</v>
      </c>
      <c r="C5423" s="579"/>
      <c r="D5423" s="579"/>
      <c r="E5423" s="579"/>
      <c r="F5423" s="579"/>
      <c r="G5423" s="579"/>
      <c r="H5423" s="2">
        <v>4698000</v>
      </c>
      <c r="I5423" s="2"/>
    </row>
    <row r="5424" spans="1:9" x14ac:dyDescent="0.25">
      <c r="A5424" s="602"/>
      <c r="B5424" s="544" t="s">
        <v>118</v>
      </c>
      <c r="C5424" s="544"/>
      <c r="D5424" s="544"/>
      <c r="E5424" s="544"/>
      <c r="F5424" s="544"/>
      <c r="G5424" s="544"/>
      <c r="H5424" s="72">
        <v>4698000</v>
      </c>
      <c r="I5424" s="72"/>
    </row>
    <row r="5425" spans="1:9" ht="45" x14ac:dyDescent="0.25">
      <c r="A5425" s="602"/>
      <c r="B5425" s="582">
        <v>4239</v>
      </c>
      <c r="C5425" s="157" t="s">
        <v>3744</v>
      </c>
      <c r="D5425" s="142" t="s">
        <v>3745</v>
      </c>
      <c r="E5425" s="12" t="s">
        <v>14</v>
      </c>
      <c r="F5425" s="12" t="s">
        <v>121</v>
      </c>
      <c r="G5425" s="14">
        <v>382800</v>
      </c>
      <c r="H5425" s="14">
        <v>382800</v>
      </c>
      <c r="I5425" s="14">
        <v>1</v>
      </c>
    </row>
    <row r="5426" spans="1:9" ht="45" x14ac:dyDescent="0.25">
      <c r="A5426" s="602"/>
      <c r="B5426" s="582"/>
      <c r="C5426" s="157" t="s">
        <v>3746</v>
      </c>
      <c r="D5426" s="142" t="s">
        <v>3747</v>
      </c>
      <c r="E5426" s="12" t="s">
        <v>14</v>
      </c>
      <c r="F5426" s="12" t="s">
        <v>121</v>
      </c>
      <c r="G5426" s="14">
        <v>873600</v>
      </c>
      <c r="H5426" s="14">
        <v>873600</v>
      </c>
      <c r="I5426" s="14">
        <v>1</v>
      </c>
    </row>
    <row r="5427" spans="1:9" ht="45" x14ac:dyDescent="0.25">
      <c r="A5427" s="602"/>
      <c r="B5427" s="582"/>
      <c r="C5427" s="157" t="s">
        <v>3748</v>
      </c>
      <c r="D5427" s="142" t="s">
        <v>3749</v>
      </c>
      <c r="E5427" s="12" t="s">
        <v>14</v>
      </c>
      <c r="F5427" s="12" t="s">
        <v>121</v>
      </c>
      <c r="G5427" s="14">
        <v>426000</v>
      </c>
      <c r="H5427" s="14">
        <v>426000</v>
      </c>
      <c r="I5427" s="14">
        <v>1</v>
      </c>
    </row>
    <row r="5428" spans="1:9" ht="45" x14ac:dyDescent="0.25">
      <c r="A5428" s="602"/>
      <c r="B5428" s="582"/>
      <c r="C5428" s="157" t="s">
        <v>3750</v>
      </c>
      <c r="D5428" s="142" t="s">
        <v>1602</v>
      </c>
      <c r="E5428" s="12" t="s">
        <v>14</v>
      </c>
      <c r="F5428" s="12" t="s">
        <v>121</v>
      </c>
      <c r="G5428" s="14">
        <v>292000</v>
      </c>
      <c r="H5428" s="14">
        <v>292000</v>
      </c>
      <c r="I5428" s="14">
        <v>1</v>
      </c>
    </row>
    <row r="5429" spans="1:9" ht="60" x14ac:dyDescent="0.25">
      <c r="A5429" s="602"/>
      <c r="B5429" s="582"/>
      <c r="C5429" s="157" t="s">
        <v>3751</v>
      </c>
      <c r="D5429" s="142" t="s">
        <v>3752</v>
      </c>
      <c r="E5429" s="12" t="s">
        <v>14</v>
      </c>
      <c r="F5429" s="12" t="s">
        <v>121</v>
      </c>
      <c r="G5429" s="14">
        <v>226800</v>
      </c>
      <c r="H5429" s="14">
        <v>226800</v>
      </c>
      <c r="I5429" s="14">
        <v>1</v>
      </c>
    </row>
    <row r="5430" spans="1:9" ht="45" x14ac:dyDescent="0.25">
      <c r="A5430" s="602"/>
      <c r="B5430" s="582"/>
      <c r="C5430" s="157" t="s">
        <v>3753</v>
      </c>
      <c r="D5430" s="142" t="s">
        <v>595</v>
      </c>
      <c r="E5430" s="12" t="s">
        <v>14</v>
      </c>
      <c r="F5430" s="12" t="s">
        <v>121</v>
      </c>
      <c r="G5430" s="14">
        <v>774000</v>
      </c>
      <c r="H5430" s="14">
        <v>774000</v>
      </c>
      <c r="I5430" s="14">
        <v>1</v>
      </c>
    </row>
    <row r="5431" spans="1:9" ht="45" x14ac:dyDescent="0.25">
      <c r="A5431" s="602"/>
      <c r="B5431" s="582"/>
      <c r="C5431" s="157" t="s">
        <v>3754</v>
      </c>
      <c r="D5431" s="142" t="s">
        <v>1600</v>
      </c>
      <c r="E5431" s="12" t="s">
        <v>14</v>
      </c>
      <c r="F5431" s="12" t="s">
        <v>121</v>
      </c>
      <c r="G5431" s="14">
        <v>792000</v>
      </c>
      <c r="H5431" s="14">
        <v>792000</v>
      </c>
      <c r="I5431" s="14">
        <v>1</v>
      </c>
    </row>
    <row r="5432" spans="1:9" ht="45" x14ac:dyDescent="0.25">
      <c r="A5432" s="602"/>
      <c r="B5432" s="582"/>
      <c r="C5432" s="157" t="s">
        <v>3755</v>
      </c>
      <c r="D5432" s="142" t="s">
        <v>3756</v>
      </c>
      <c r="E5432" s="12" t="s">
        <v>14</v>
      </c>
      <c r="F5432" s="12" t="s">
        <v>121</v>
      </c>
      <c r="G5432" s="14">
        <v>748800</v>
      </c>
      <c r="H5432" s="14">
        <v>748800</v>
      </c>
      <c r="I5432" s="14">
        <v>1</v>
      </c>
    </row>
    <row r="5433" spans="1:9" ht="45" x14ac:dyDescent="0.25">
      <c r="A5433" s="602"/>
      <c r="B5433" s="582"/>
      <c r="C5433" s="157" t="s">
        <v>3757</v>
      </c>
      <c r="D5433" s="142" t="s">
        <v>3758</v>
      </c>
      <c r="E5433" s="12" t="s">
        <v>14</v>
      </c>
      <c r="F5433" s="12" t="s">
        <v>121</v>
      </c>
      <c r="G5433" s="14">
        <v>182000</v>
      </c>
      <c r="H5433" s="14">
        <v>182000</v>
      </c>
      <c r="I5433" s="14">
        <v>1</v>
      </c>
    </row>
    <row r="5434" spans="1:9" x14ac:dyDescent="0.25">
      <c r="A5434" s="602"/>
      <c r="B5434" s="579" t="s">
        <v>274</v>
      </c>
      <c r="C5434" s="579"/>
      <c r="D5434" s="579"/>
      <c r="E5434" s="579"/>
      <c r="F5434" s="579"/>
      <c r="G5434" s="579"/>
      <c r="H5434" s="2">
        <v>33680000</v>
      </c>
      <c r="I5434" s="2"/>
    </row>
    <row r="5435" spans="1:9" x14ac:dyDescent="0.25">
      <c r="A5435" s="602"/>
      <c r="B5435" s="544" t="s">
        <v>11</v>
      </c>
      <c r="C5435" s="544"/>
      <c r="D5435" s="544"/>
      <c r="E5435" s="544"/>
      <c r="F5435" s="544"/>
      <c r="G5435" s="544"/>
      <c r="H5435" s="72">
        <v>3080000</v>
      </c>
      <c r="I5435" s="72"/>
    </row>
    <row r="5436" spans="1:9" x14ac:dyDescent="0.25">
      <c r="A5436" s="602"/>
      <c r="B5436" s="582">
        <v>4267</v>
      </c>
      <c r="C5436" s="141">
        <v>15897200</v>
      </c>
      <c r="D5436" s="142" t="s">
        <v>276</v>
      </c>
      <c r="E5436" s="12" t="s">
        <v>126</v>
      </c>
      <c r="F5436" s="12" t="s">
        <v>15</v>
      </c>
      <c r="G5436" s="14">
        <v>1100</v>
      </c>
      <c r="H5436" s="14">
        <v>3080000</v>
      </c>
      <c r="I5436" s="14">
        <v>2800</v>
      </c>
    </row>
    <row r="5437" spans="1:9" x14ac:dyDescent="0.25">
      <c r="A5437" s="602"/>
      <c r="B5437" s="544" t="s">
        <v>118</v>
      </c>
      <c r="C5437" s="544"/>
      <c r="D5437" s="544"/>
      <c r="E5437" s="544"/>
      <c r="F5437" s="544"/>
      <c r="G5437" s="544"/>
      <c r="H5437" s="72">
        <v>30600000</v>
      </c>
      <c r="I5437" s="72"/>
    </row>
    <row r="5438" spans="1:9" ht="60" x14ac:dyDescent="0.25">
      <c r="A5438" s="602"/>
      <c r="B5438" s="582">
        <v>4239</v>
      </c>
      <c r="C5438" s="157" t="s">
        <v>3759</v>
      </c>
      <c r="D5438" s="142" t="s">
        <v>3760</v>
      </c>
      <c r="E5438" s="12" t="s">
        <v>14</v>
      </c>
      <c r="F5438" s="12" t="s">
        <v>121</v>
      </c>
      <c r="G5438" s="14">
        <v>1000000</v>
      </c>
      <c r="H5438" s="14">
        <v>1000000</v>
      </c>
      <c r="I5438" s="14">
        <v>1</v>
      </c>
    </row>
    <row r="5439" spans="1:9" ht="60" x14ac:dyDescent="0.25">
      <c r="A5439" s="602"/>
      <c r="B5439" s="582"/>
      <c r="C5439" s="157" t="s">
        <v>3761</v>
      </c>
      <c r="D5439" s="142" t="s">
        <v>3762</v>
      </c>
      <c r="E5439" s="12" t="s">
        <v>14</v>
      </c>
      <c r="F5439" s="12" t="s">
        <v>121</v>
      </c>
      <c r="G5439" s="14">
        <v>1000000</v>
      </c>
      <c r="H5439" s="14">
        <v>1000000</v>
      </c>
      <c r="I5439" s="14">
        <v>1</v>
      </c>
    </row>
    <row r="5440" spans="1:9" ht="45" x14ac:dyDescent="0.25">
      <c r="A5440" s="602"/>
      <c r="B5440" s="582"/>
      <c r="C5440" s="157" t="s">
        <v>3763</v>
      </c>
      <c r="D5440" s="142" t="s">
        <v>3764</v>
      </c>
      <c r="E5440" s="12" t="s">
        <v>14</v>
      </c>
      <c r="F5440" s="12" t="s">
        <v>121</v>
      </c>
      <c r="G5440" s="14">
        <v>700000</v>
      </c>
      <c r="H5440" s="14">
        <v>700000</v>
      </c>
      <c r="I5440" s="14">
        <v>1</v>
      </c>
    </row>
    <row r="5441" spans="1:9" ht="45" x14ac:dyDescent="0.25">
      <c r="A5441" s="602"/>
      <c r="B5441" s="582"/>
      <c r="C5441" s="157" t="s">
        <v>3765</v>
      </c>
      <c r="D5441" s="142" t="s">
        <v>3766</v>
      </c>
      <c r="E5441" s="12" t="s">
        <v>14</v>
      </c>
      <c r="F5441" s="12" t="s">
        <v>121</v>
      </c>
      <c r="G5441" s="14">
        <v>400000</v>
      </c>
      <c r="H5441" s="14">
        <v>400000</v>
      </c>
      <c r="I5441" s="14">
        <v>1</v>
      </c>
    </row>
    <row r="5442" spans="1:9" ht="45" x14ac:dyDescent="0.25">
      <c r="A5442" s="602"/>
      <c r="B5442" s="582"/>
      <c r="C5442" s="157" t="s">
        <v>3767</v>
      </c>
      <c r="D5442" s="142" t="s">
        <v>3768</v>
      </c>
      <c r="E5442" s="12" t="s">
        <v>14</v>
      </c>
      <c r="F5442" s="12" t="s">
        <v>121</v>
      </c>
      <c r="G5442" s="14">
        <v>400000</v>
      </c>
      <c r="H5442" s="14">
        <v>400000</v>
      </c>
      <c r="I5442" s="14">
        <v>1</v>
      </c>
    </row>
    <row r="5443" spans="1:9" ht="45" x14ac:dyDescent="0.25">
      <c r="A5443" s="602"/>
      <c r="B5443" s="582"/>
      <c r="C5443" s="157" t="s">
        <v>3769</v>
      </c>
      <c r="D5443" s="142" t="s">
        <v>3770</v>
      </c>
      <c r="E5443" s="12" t="s">
        <v>14</v>
      </c>
      <c r="F5443" s="12" t="s">
        <v>121</v>
      </c>
      <c r="G5443" s="14">
        <v>2200000</v>
      </c>
      <c r="H5443" s="14">
        <v>2200000</v>
      </c>
      <c r="I5443" s="14">
        <v>1</v>
      </c>
    </row>
    <row r="5444" spans="1:9" ht="45" x14ac:dyDescent="0.25">
      <c r="A5444" s="602"/>
      <c r="B5444" s="582"/>
      <c r="C5444" s="157" t="s">
        <v>3771</v>
      </c>
      <c r="D5444" s="142" t="s">
        <v>3772</v>
      </c>
      <c r="E5444" s="12" t="s">
        <v>14</v>
      </c>
      <c r="F5444" s="12" t="s">
        <v>121</v>
      </c>
      <c r="G5444" s="14">
        <v>600000</v>
      </c>
      <c r="H5444" s="14">
        <v>600000</v>
      </c>
      <c r="I5444" s="14">
        <v>1</v>
      </c>
    </row>
    <row r="5445" spans="1:9" ht="45" x14ac:dyDescent="0.25">
      <c r="A5445" s="602"/>
      <c r="B5445" s="582"/>
      <c r="C5445" s="157" t="s">
        <v>3773</v>
      </c>
      <c r="D5445" s="142" t="s">
        <v>3774</v>
      </c>
      <c r="E5445" s="12" t="s">
        <v>14</v>
      </c>
      <c r="F5445" s="12" t="s">
        <v>121</v>
      </c>
      <c r="G5445" s="14">
        <v>600000</v>
      </c>
      <c r="H5445" s="14">
        <v>600000</v>
      </c>
      <c r="I5445" s="14">
        <v>1</v>
      </c>
    </row>
    <row r="5446" spans="1:9" ht="45" x14ac:dyDescent="0.25">
      <c r="A5446" s="602"/>
      <c r="B5446" s="582"/>
      <c r="C5446" s="142" t="s">
        <v>6854</v>
      </c>
      <c r="D5446" s="142" t="s">
        <v>6855</v>
      </c>
      <c r="E5446" s="520" t="s">
        <v>14</v>
      </c>
      <c r="F5446" s="520" t="s">
        <v>121</v>
      </c>
      <c r="G5446" s="531">
        <v>7000000</v>
      </c>
      <c r="H5446" s="531">
        <v>7000000</v>
      </c>
      <c r="I5446" s="14">
        <v>1</v>
      </c>
    </row>
    <row r="5447" spans="1:9" ht="45" x14ac:dyDescent="0.25">
      <c r="A5447" s="602"/>
      <c r="B5447" s="582"/>
      <c r="C5447" s="157" t="s">
        <v>3775</v>
      </c>
      <c r="D5447" s="142" t="s">
        <v>3776</v>
      </c>
      <c r="E5447" s="12" t="s">
        <v>14</v>
      </c>
      <c r="F5447" s="12" t="s">
        <v>121</v>
      </c>
      <c r="G5447" s="14">
        <v>400000</v>
      </c>
      <c r="H5447" s="14">
        <v>400000</v>
      </c>
      <c r="I5447" s="14">
        <v>1</v>
      </c>
    </row>
    <row r="5448" spans="1:9" ht="45" x14ac:dyDescent="0.25">
      <c r="A5448" s="602"/>
      <c r="B5448" s="582"/>
      <c r="C5448" s="157" t="s">
        <v>3777</v>
      </c>
      <c r="D5448" s="142" t="s">
        <v>3778</v>
      </c>
      <c r="E5448" s="12" t="s">
        <v>14</v>
      </c>
      <c r="F5448" s="12" t="s">
        <v>121</v>
      </c>
      <c r="G5448" s="14">
        <v>400000</v>
      </c>
      <c r="H5448" s="14">
        <v>400000</v>
      </c>
      <c r="I5448" s="14">
        <v>1</v>
      </c>
    </row>
    <row r="5449" spans="1:9" ht="45" x14ac:dyDescent="0.25">
      <c r="A5449" s="602"/>
      <c r="B5449" s="582"/>
      <c r="C5449" s="157" t="s">
        <v>3779</v>
      </c>
      <c r="D5449" s="142" t="s">
        <v>3780</v>
      </c>
      <c r="E5449" s="12" t="s">
        <v>14</v>
      </c>
      <c r="F5449" s="12" t="s">
        <v>121</v>
      </c>
      <c r="G5449" s="14">
        <v>700000</v>
      </c>
      <c r="H5449" s="14">
        <v>700000</v>
      </c>
      <c r="I5449" s="14">
        <v>1</v>
      </c>
    </row>
    <row r="5450" spans="1:9" ht="45" x14ac:dyDescent="0.25">
      <c r="A5450" s="602"/>
      <c r="B5450" s="582"/>
      <c r="C5450" s="157" t="s">
        <v>3781</v>
      </c>
      <c r="D5450" s="142" t="s">
        <v>3782</v>
      </c>
      <c r="E5450" s="12" t="s">
        <v>14</v>
      </c>
      <c r="F5450" s="12" t="s">
        <v>121</v>
      </c>
      <c r="G5450" s="14">
        <v>800000</v>
      </c>
      <c r="H5450" s="14">
        <v>800000</v>
      </c>
      <c r="I5450" s="14">
        <v>1</v>
      </c>
    </row>
    <row r="5451" spans="1:9" ht="45" x14ac:dyDescent="0.25">
      <c r="A5451" s="602"/>
      <c r="B5451" s="582"/>
      <c r="C5451" s="157" t="s">
        <v>3783</v>
      </c>
      <c r="D5451" s="142" t="s">
        <v>3784</v>
      </c>
      <c r="E5451" s="12" t="s">
        <v>14</v>
      </c>
      <c r="F5451" s="12" t="s">
        <v>121</v>
      </c>
      <c r="G5451" s="14">
        <v>800000</v>
      </c>
      <c r="H5451" s="14">
        <v>800000</v>
      </c>
      <c r="I5451" s="14">
        <v>1</v>
      </c>
    </row>
    <row r="5452" spans="1:9" ht="45" x14ac:dyDescent="0.25">
      <c r="A5452" s="602"/>
      <c r="B5452" s="582"/>
      <c r="C5452" s="157" t="s">
        <v>3785</v>
      </c>
      <c r="D5452" s="142" t="s">
        <v>3220</v>
      </c>
      <c r="E5452" s="12" t="s">
        <v>14</v>
      </c>
      <c r="F5452" s="12" t="s">
        <v>121</v>
      </c>
      <c r="G5452" s="14">
        <v>300000</v>
      </c>
      <c r="H5452" s="14">
        <v>300000</v>
      </c>
      <c r="I5452" s="14">
        <v>1</v>
      </c>
    </row>
    <row r="5453" spans="1:9" ht="45" x14ac:dyDescent="0.25">
      <c r="A5453" s="602"/>
      <c r="B5453" s="582"/>
      <c r="C5453" s="157" t="s">
        <v>3786</v>
      </c>
      <c r="D5453" s="142" t="s">
        <v>625</v>
      </c>
      <c r="E5453" s="12" t="s">
        <v>14</v>
      </c>
      <c r="F5453" s="12" t="s">
        <v>121</v>
      </c>
      <c r="G5453" s="14">
        <v>300000</v>
      </c>
      <c r="H5453" s="14">
        <v>300000</v>
      </c>
      <c r="I5453" s="14">
        <v>1</v>
      </c>
    </row>
    <row r="5454" spans="1:9" ht="45" x14ac:dyDescent="0.25">
      <c r="A5454" s="602"/>
      <c r="B5454" s="582"/>
      <c r="C5454" s="157" t="s">
        <v>3787</v>
      </c>
      <c r="D5454" s="142" t="s">
        <v>3193</v>
      </c>
      <c r="E5454" s="12" t="s">
        <v>14</v>
      </c>
      <c r="F5454" s="12" t="s">
        <v>121</v>
      </c>
      <c r="G5454" s="14">
        <v>400000</v>
      </c>
      <c r="H5454" s="14">
        <v>400000</v>
      </c>
      <c r="I5454" s="14">
        <v>1</v>
      </c>
    </row>
    <row r="5455" spans="1:9" ht="45" x14ac:dyDescent="0.25">
      <c r="A5455" s="602"/>
      <c r="B5455" s="582"/>
      <c r="C5455" s="157" t="s">
        <v>3788</v>
      </c>
      <c r="D5455" s="142" t="s">
        <v>3789</v>
      </c>
      <c r="E5455" s="12" t="s">
        <v>14</v>
      </c>
      <c r="F5455" s="12" t="s">
        <v>121</v>
      </c>
      <c r="G5455" s="14">
        <v>800000</v>
      </c>
      <c r="H5455" s="14">
        <v>800000</v>
      </c>
      <c r="I5455" s="14">
        <v>1</v>
      </c>
    </row>
    <row r="5456" spans="1:9" ht="45" x14ac:dyDescent="0.25">
      <c r="A5456" s="602"/>
      <c r="B5456" s="582"/>
      <c r="C5456" s="157" t="s">
        <v>3790</v>
      </c>
      <c r="D5456" s="142" t="s">
        <v>629</v>
      </c>
      <c r="E5456" s="12" t="s">
        <v>14</v>
      </c>
      <c r="F5456" s="12" t="s">
        <v>121</v>
      </c>
      <c r="G5456" s="14">
        <v>800000</v>
      </c>
      <c r="H5456" s="14">
        <v>800000</v>
      </c>
      <c r="I5456" s="14">
        <v>1</v>
      </c>
    </row>
    <row r="5457" spans="1:9" s="8" customFormat="1" ht="45" x14ac:dyDescent="0.25">
      <c r="A5457" s="602"/>
      <c r="B5457" s="582"/>
      <c r="C5457" s="139">
        <v>79951110</v>
      </c>
      <c r="D5457" s="140" t="s">
        <v>3791</v>
      </c>
      <c r="E5457" s="15" t="s">
        <v>14</v>
      </c>
      <c r="F5457" s="15" t="s">
        <v>121</v>
      </c>
      <c r="G5457" s="16">
        <v>7000000</v>
      </c>
      <c r="H5457" s="16">
        <v>7000000</v>
      </c>
      <c r="I5457" s="16">
        <v>1</v>
      </c>
    </row>
    <row r="5458" spans="1:9" s="8" customFormat="1" ht="45" x14ac:dyDescent="0.25">
      <c r="A5458" s="602"/>
      <c r="B5458" s="582"/>
      <c r="C5458" s="139">
        <v>79951110</v>
      </c>
      <c r="D5458" s="140" t="s">
        <v>3792</v>
      </c>
      <c r="E5458" s="15" t="s">
        <v>14</v>
      </c>
      <c r="F5458" s="15" t="s">
        <v>121</v>
      </c>
      <c r="G5458" s="16">
        <v>11000000</v>
      </c>
      <c r="H5458" s="16">
        <v>11000000</v>
      </c>
      <c r="I5458" s="16">
        <v>1</v>
      </c>
    </row>
    <row r="5459" spans="1:9" x14ac:dyDescent="0.25">
      <c r="A5459" s="602"/>
      <c r="B5459" s="579" t="s">
        <v>2272</v>
      </c>
      <c r="C5459" s="579"/>
      <c r="D5459" s="579"/>
      <c r="E5459" s="579"/>
      <c r="F5459" s="579"/>
      <c r="G5459" s="579"/>
      <c r="H5459" s="2">
        <v>3000000</v>
      </c>
      <c r="I5459" s="2"/>
    </row>
    <row r="5460" spans="1:9" x14ac:dyDescent="0.25">
      <c r="A5460" s="602"/>
      <c r="B5460" s="544" t="s">
        <v>118</v>
      </c>
      <c r="C5460" s="544"/>
      <c r="D5460" s="544"/>
      <c r="E5460" s="544"/>
      <c r="F5460" s="544"/>
      <c r="G5460" s="544"/>
      <c r="H5460" s="72">
        <v>3000000</v>
      </c>
      <c r="I5460" s="72"/>
    </row>
    <row r="5461" spans="1:9" ht="30" x14ac:dyDescent="0.25">
      <c r="A5461" s="602"/>
      <c r="B5461" s="582">
        <v>4251</v>
      </c>
      <c r="C5461" s="157" t="s">
        <v>3793</v>
      </c>
      <c r="D5461" s="142" t="s">
        <v>2274</v>
      </c>
      <c r="E5461" s="12" t="s">
        <v>126</v>
      </c>
      <c r="F5461" s="12" t="s">
        <v>121</v>
      </c>
      <c r="G5461" s="14">
        <v>3000000</v>
      </c>
      <c r="H5461" s="14">
        <v>3000000</v>
      </c>
      <c r="I5461" s="14">
        <v>1</v>
      </c>
    </row>
    <row r="5462" spans="1:9" x14ac:dyDescent="0.25">
      <c r="A5462" s="602"/>
      <c r="B5462" s="579" t="s">
        <v>295</v>
      </c>
      <c r="C5462" s="579"/>
      <c r="D5462" s="579"/>
      <c r="E5462" s="579"/>
      <c r="F5462" s="579"/>
      <c r="G5462" s="579"/>
      <c r="H5462" s="2">
        <v>0</v>
      </c>
      <c r="I5462" s="2"/>
    </row>
    <row r="5463" spans="1:9" x14ac:dyDescent="0.25">
      <c r="A5463" s="602"/>
      <c r="B5463" s="544" t="s">
        <v>11</v>
      </c>
      <c r="C5463" s="544"/>
      <c r="D5463" s="544"/>
      <c r="E5463" s="544"/>
      <c r="F5463" s="544"/>
      <c r="G5463" s="544"/>
      <c r="H5463" s="72"/>
      <c r="I5463" s="72"/>
    </row>
    <row r="5464" spans="1:9" ht="40.5" customHeight="1" x14ac:dyDescent="0.25">
      <c r="A5464" s="602"/>
      <c r="B5464" s="590" t="s">
        <v>296</v>
      </c>
      <c r="C5464" s="591"/>
      <c r="D5464" s="591"/>
      <c r="E5464" s="591"/>
      <c r="F5464" s="591"/>
      <c r="G5464" s="592"/>
      <c r="H5464" s="2">
        <v>16706000</v>
      </c>
      <c r="I5464" s="2"/>
    </row>
    <row r="5465" spans="1:9" x14ac:dyDescent="0.25">
      <c r="A5465" s="602"/>
      <c r="B5465" s="544" t="s">
        <v>11</v>
      </c>
      <c r="C5465" s="544"/>
      <c r="D5465" s="544"/>
      <c r="E5465" s="544"/>
      <c r="F5465" s="544"/>
      <c r="G5465" s="544"/>
      <c r="H5465" s="72">
        <v>10690000</v>
      </c>
      <c r="I5465" s="72"/>
    </row>
    <row r="5466" spans="1:9" x14ac:dyDescent="0.25">
      <c r="A5466" s="602"/>
      <c r="B5466" s="582">
        <v>4267</v>
      </c>
      <c r="C5466" s="157" t="s">
        <v>3794</v>
      </c>
      <c r="D5466" s="142" t="s">
        <v>276</v>
      </c>
      <c r="E5466" s="12" t="s">
        <v>126</v>
      </c>
      <c r="F5466" s="12" t="s">
        <v>15</v>
      </c>
      <c r="G5466" s="14">
        <v>6850</v>
      </c>
      <c r="H5466" s="14">
        <v>2740000</v>
      </c>
      <c r="I5466" s="14">
        <v>400</v>
      </c>
    </row>
    <row r="5467" spans="1:9" x14ac:dyDescent="0.25">
      <c r="A5467" s="602"/>
      <c r="B5467" s="396"/>
      <c r="C5467" s="141" t="s">
        <v>6780</v>
      </c>
      <c r="D5467" s="142" t="s">
        <v>5800</v>
      </c>
      <c r="E5467" s="142" t="s">
        <v>14</v>
      </c>
      <c r="F5467" s="142" t="s">
        <v>15</v>
      </c>
      <c r="G5467" s="400">
        <v>12450</v>
      </c>
      <c r="H5467" s="401">
        <v>2490</v>
      </c>
      <c r="I5467" s="400">
        <v>200</v>
      </c>
    </row>
    <row r="5468" spans="1:9" s="8" customFormat="1" ht="45" x14ac:dyDescent="0.25">
      <c r="A5468" s="602"/>
      <c r="B5468" s="612">
        <v>4269</v>
      </c>
      <c r="C5468" s="139">
        <v>30192700</v>
      </c>
      <c r="D5468" s="140" t="s">
        <v>3795</v>
      </c>
      <c r="E5468" s="15" t="s">
        <v>14</v>
      </c>
      <c r="F5468" s="15" t="s">
        <v>121</v>
      </c>
      <c r="G5468" s="16">
        <v>2500000</v>
      </c>
      <c r="H5468" s="16">
        <v>2500000</v>
      </c>
      <c r="I5468" s="16">
        <v>1</v>
      </c>
    </row>
    <row r="5469" spans="1:9" s="8" customFormat="1" x14ac:dyDescent="0.25">
      <c r="A5469" s="602"/>
      <c r="B5469" s="612"/>
      <c r="C5469" s="139">
        <v>44110000</v>
      </c>
      <c r="D5469" s="140" t="s">
        <v>3796</v>
      </c>
      <c r="E5469" s="15" t="s">
        <v>14</v>
      </c>
      <c r="F5469" s="15" t="s">
        <v>121</v>
      </c>
      <c r="G5469" s="16">
        <v>5450000</v>
      </c>
      <c r="H5469" s="16">
        <v>5450000</v>
      </c>
      <c r="I5469" s="16">
        <v>1</v>
      </c>
    </row>
    <row r="5470" spans="1:9" x14ac:dyDescent="0.25">
      <c r="A5470" s="602"/>
      <c r="B5470" s="544" t="s">
        <v>154</v>
      </c>
      <c r="C5470" s="544"/>
      <c r="D5470" s="544"/>
      <c r="E5470" s="544"/>
      <c r="F5470" s="544"/>
      <c r="G5470" s="544"/>
      <c r="H5470" s="72">
        <v>2050000</v>
      </c>
      <c r="I5470" s="72"/>
    </row>
    <row r="5471" spans="1:9" s="8" customFormat="1" ht="30" x14ac:dyDescent="0.25">
      <c r="A5471" s="602"/>
      <c r="B5471" s="15">
        <v>4251</v>
      </c>
      <c r="C5471" s="139">
        <v>45211100</v>
      </c>
      <c r="D5471" s="140" t="s">
        <v>635</v>
      </c>
      <c r="E5471" s="15" t="s">
        <v>126</v>
      </c>
      <c r="F5471" s="15" t="s">
        <v>121</v>
      </c>
      <c r="G5471" s="16">
        <v>2050000</v>
      </c>
      <c r="H5471" s="16">
        <v>2050000</v>
      </c>
      <c r="I5471" s="16">
        <v>1</v>
      </c>
    </row>
    <row r="5472" spans="1:9" x14ac:dyDescent="0.25">
      <c r="A5472" s="602"/>
      <c r="B5472" s="544" t="s">
        <v>118</v>
      </c>
      <c r="C5472" s="544"/>
      <c r="D5472" s="544"/>
      <c r="E5472" s="544"/>
      <c r="F5472" s="544"/>
      <c r="G5472" s="544"/>
      <c r="H5472" s="72">
        <v>3966000</v>
      </c>
      <c r="I5472" s="72"/>
    </row>
    <row r="5473" spans="1:9" s="8" customFormat="1" ht="30" x14ac:dyDescent="0.25">
      <c r="A5473" s="602"/>
      <c r="B5473" s="612">
        <v>4239</v>
      </c>
      <c r="C5473" s="139">
        <v>79951110</v>
      </c>
      <c r="D5473" s="140" t="s">
        <v>633</v>
      </c>
      <c r="E5473" s="15" t="s">
        <v>14</v>
      </c>
      <c r="F5473" s="15" t="s">
        <v>121</v>
      </c>
      <c r="G5473" s="16">
        <v>3966000</v>
      </c>
      <c r="H5473" s="16">
        <v>3966000</v>
      </c>
      <c r="I5473" s="16">
        <v>1</v>
      </c>
    </row>
    <row r="5474" spans="1:9" s="8" customFormat="1" x14ac:dyDescent="0.25">
      <c r="A5474" s="602"/>
      <c r="B5474" s="579" t="s">
        <v>6596</v>
      </c>
      <c r="C5474" s="579"/>
      <c r="D5474" s="579"/>
      <c r="E5474" s="579"/>
      <c r="F5474" s="579"/>
      <c r="G5474" s="579"/>
      <c r="H5474" s="16"/>
      <c r="I5474" s="16"/>
    </row>
    <row r="5475" spans="1:9" s="8" customFormat="1" x14ac:dyDescent="0.25">
      <c r="A5475" s="602"/>
      <c r="B5475" s="751" t="s">
        <v>118</v>
      </c>
      <c r="C5475" s="752"/>
      <c r="D5475" s="752"/>
      <c r="E5475" s="752"/>
      <c r="F5475" s="752"/>
      <c r="G5475" s="752"/>
      <c r="H5475" s="752"/>
      <c r="I5475" s="753"/>
    </row>
    <row r="5476" spans="1:9" s="8" customFormat="1" ht="30" x14ac:dyDescent="0.25">
      <c r="A5476" s="602"/>
      <c r="B5476" s="748" t="s">
        <v>5783</v>
      </c>
      <c r="C5476" s="441" t="s">
        <v>6597</v>
      </c>
      <c r="D5476" s="441" t="s">
        <v>5652</v>
      </c>
      <c r="E5476" s="441" t="s">
        <v>14</v>
      </c>
      <c r="F5476" s="441" t="s">
        <v>121</v>
      </c>
      <c r="G5476" s="441">
        <v>368000</v>
      </c>
      <c r="H5476" s="441">
        <v>368000</v>
      </c>
      <c r="I5476" s="441">
        <v>1</v>
      </c>
    </row>
    <row r="5477" spans="1:9" s="8" customFormat="1" ht="30" x14ac:dyDescent="0.25">
      <c r="A5477" s="602"/>
      <c r="B5477" s="749"/>
      <c r="C5477" s="441" t="s">
        <v>6598</v>
      </c>
      <c r="D5477" s="441" t="s">
        <v>5652</v>
      </c>
      <c r="E5477" s="441" t="s">
        <v>14</v>
      </c>
      <c r="F5477" s="441" t="s">
        <v>121</v>
      </c>
      <c r="G5477" s="441">
        <v>396000</v>
      </c>
      <c r="H5477" s="441">
        <v>396000</v>
      </c>
      <c r="I5477" s="441">
        <v>1</v>
      </c>
    </row>
    <row r="5478" spans="1:9" s="8" customFormat="1" ht="30" x14ac:dyDescent="0.25">
      <c r="A5478" s="602"/>
      <c r="B5478" s="749"/>
      <c r="C5478" s="441" t="s">
        <v>6599</v>
      </c>
      <c r="D5478" s="441" t="s">
        <v>5652</v>
      </c>
      <c r="E5478" s="441" t="s">
        <v>14</v>
      </c>
      <c r="F5478" s="441" t="s">
        <v>121</v>
      </c>
      <c r="G5478" s="441">
        <v>360000</v>
      </c>
      <c r="H5478" s="441">
        <v>360000</v>
      </c>
      <c r="I5478" s="441">
        <v>1</v>
      </c>
    </row>
    <row r="5479" spans="1:9" s="8" customFormat="1" ht="30" x14ac:dyDescent="0.25">
      <c r="A5479" s="602"/>
      <c r="B5479" s="750"/>
      <c r="C5479" s="441" t="s">
        <v>6600</v>
      </c>
      <c r="D5479" s="441" t="s">
        <v>5652</v>
      </c>
      <c r="E5479" s="441" t="s">
        <v>14</v>
      </c>
      <c r="F5479" s="441" t="s">
        <v>121</v>
      </c>
      <c r="G5479" s="441">
        <v>376000</v>
      </c>
      <c r="H5479" s="441">
        <v>376000</v>
      </c>
      <c r="I5479" s="441">
        <v>1</v>
      </c>
    </row>
    <row r="5480" spans="1:9" x14ac:dyDescent="0.25">
      <c r="A5480" s="602"/>
      <c r="B5480" s="579" t="s">
        <v>297</v>
      </c>
      <c r="C5480" s="579"/>
      <c r="D5480" s="579"/>
      <c r="E5480" s="579"/>
      <c r="F5480" s="579"/>
      <c r="G5480" s="579"/>
      <c r="H5480" s="2">
        <v>6934000</v>
      </c>
      <c r="I5480" s="2"/>
    </row>
    <row r="5481" spans="1:9" x14ac:dyDescent="0.25">
      <c r="A5481" s="602"/>
      <c r="B5481" s="544" t="s">
        <v>11</v>
      </c>
      <c r="C5481" s="544"/>
      <c r="D5481" s="544"/>
      <c r="E5481" s="544"/>
      <c r="F5481" s="544"/>
      <c r="G5481" s="544"/>
      <c r="H5481" s="72">
        <v>3750000</v>
      </c>
      <c r="I5481" s="72"/>
    </row>
    <row r="5482" spans="1:9" s="8" customFormat="1" x14ac:dyDescent="0.25">
      <c r="A5482" s="602"/>
      <c r="B5482" s="15">
        <v>4267</v>
      </c>
      <c r="C5482" s="139">
        <v>39221400</v>
      </c>
      <c r="D5482" s="140" t="s">
        <v>3797</v>
      </c>
      <c r="E5482" s="15" t="s">
        <v>126</v>
      </c>
      <c r="F5482" s="15" t="s">
        <v>15</v>
      </c>
      <c r="G5482" s="16">
        <v>6000</v>
      </c>
      <c r="H5482" s="16">
        <v>1200000</v>
      </c>
      <c r="I5482" s="16">
        <v>200</v>
      </c>
    </row>
    <row r="5483" spans="1:9" s="8" customFormat="1" x14ac:dyDescent="0.25">
      <c r="A5483" s="602"/>
      <c r="B5483" s="15">
        <v>4269</v>
      </c>
      <c r="C5483" s="139">
        <v>44110000</v>
      </c>
      <c r="D5483" s="140" t="s">
        <v>3796</v>
      </c>
      <c r="E5483" s="15" t="s">
        <v>14</v>
      </c>
      <c r="F5483" s="15" t="s">
        <v>121</v>
      </c>
      <c r="G5483" s="16">
        <v>2550000</v>
      </c>
      <c r="H5483" s="16">
        <v>2550000</v>
      </c>
      <c r="I5483" s="16">
        <v>1</v>
      </c>
    </row>
    <row r="5484" spans="1:9" s="8" customFormat="1" x14ac:dyDescent="0.25">
      <c r="A5484" s="602"/>
      <c r="B5484" s="227">
        <v>4267</v>
      </c>
      <c r="C5484" s="227" t="s">
        <v>5638</v>
      </c>
      <c r="D5484" s="200" t="s">
        <v>3797</v>
      </c>
      <c r="E5484" s="227" t="s">
        <v>126</v>
      </c>
      <c r="F5484" s="227" t="s">
        <v>121</v>
      </c>
      <c r="G5484" s="247">
        <v>411000</v>
      </c>
      <c r="H5484" s="247">
        <v>411000</v>
      </c>
      <c r="I5484" s="53">
        <v>1</v>
      </c>
    </row>
    <row r="5485" spans="1:9" s="8" customFormat="1" ht="30" x14ac:dyDescent="0.25">
      <c r="A5485" s="602"/>
      <c r="B5485" s="227">
        <v>4267</v>
      </c>
      <c r="C5485" s="227" t="s">
        <v>5639</v>
      </c>
      <c r="D5485" s="200" t="s">
        <v>5644</v>
      </c>
      <c r="E5485" s="227" t="s">
        <v>14</v>
      </c>
      <c r="F5485" s="227" t="s">
        <v>15</v>
      </c>
      <c r="G5485" s="248" t="s">
        <v>5645</v>
      </c>
      <c r="H5485" s="247">
        <v>168000</v>
      </c>
      <c r="I5485" s="249">
        <v>1680</v>
      </c>
    </row>
    <row r="5486" spans="1:9" s="8" customFormat="1" ht="30" x14ac:dyDescent="0.25">
      <c r="A5486" s="602"/>
      <c r="B5486" s="227">
        <v>4267</v>
      </c>
      <c r="C5486" s="227" t="s">
        <v>5640</v>
      </c>
      <c r="D5486" s="200" t="s">
        <v>5644</v>
      </c>
      <c r="E5486" s="227" t="s">
        <v>14</v>
      </c>
      <c r="F5486" s="227" t="s">
        <v>15</v>
      </c>
      <c r="G5486" s="248" t="s">
        <v>5646</v>
      </c>
      <c r="H5486" s="247">
        <v>166320</v>
      </c>
      <c r="I5486" s="249">
        <v>1386</v>
      </c>
    </row>
    <row r="5487" spans="1:9" s="8" customFormat="1" ht="30" x14ac:dyDescent="0.25">
      <c r="A5487" s="602"/>
      <c r="B5487" s="227">
        <v>4267</v>
      </c>
      <c r="C5487" s="227" t="s">
        <v>5641</v>
      </c>
      <c r="D5487" s="200" t="s">
        <v>5644</v>
      </c>
      <c r="E5487" s="227" t="s">
        <v>14</v>
      </c>
      <c r="F5487" s="227" t="s">
        <v>15</v>
      </c>
      <c r="G5487" s="248" t="s">
        <v>5647</v>
      </c>
      <c r="H5487" s="247">
        <v>166320</v>
      </c>
      <c r="I5487" s="249">
        <v>924</v>
      </c>
    </row>
    <row r="5488" spans="1:9" s="8" customFormat="1" ht="30" x14ac:dyDescent="0.25">
      <c r="A5488" s="602"/>
      <c r="B5488" s="227">
        <v>4267</v>
      </c>
      <c r="C5488" s="227" t="s">
        <v>5642</v>
      </c>
      <c r="D5488" s="200" t="s">
        <v>5644</v>
      </c>
      <c r="E5488" s="227" t="s">
        <v>14</v>
      </c>
      <c r="F5488" s="227" t="s">
        <v>15</v>
      </c>
      <c r="G5488" s="248" t="s">
        <v>5648</v>
      </c>
      <c r="H5488" s="247">
        <v>143880</v>
      </c>
      <c r="I5488" s="249">
        <v>660</v>
      </c>
    </row>
    <row r="5489" spans="1:9" s="8" customFormat="1" ht="30" x14ac:dyDescent="0.25">
      <c r="A5489" s="602"/>
      <c r="B5489" s="227">
        <v>4267</v>
      </c>
      <c r="C5489" s="227" t="s">
        <v>5643</v>
      </c>
      <c r="D5489" s="200" t="s">
        <v>5644</v>
      </c>
      <c r="E5489" s="227" t="s">
        <v>14</v>
      </c>
      <c r="F5489" s="227" t="s">
        <v>15</v>
      </c>
      <c r="G5489" s="248" t="s">
        <v>5649</v>
      </c>
      <c r="H5489" s="247">
        <v>143880</v>
      </c>
      <c r="I5489" s="249">
        <v>660</v>
      </c>
    </row>
    <row r="5490" spans="1:9" x14ac:dyDescent="0.25">
      <c r="A5490" s="602"/>
      <c r="B5490" s="544" t="s">
        <v>154</v>
      </c>
      <c r="C5490" s="544"/>
      <c r="D5490" s="544"/>
      <c r="E5490" s="544"/>
      <c r="F5490" s="544"/>
      <c r="G5490" s="544"/>
      <c r="H5490" s="72">
        <v>1000000</v>
      </c>
      <c r="I5490" s="72"/>
    </row>
    <row r="5491" spans="1:9" s="8" customFormat="1" ht="30" x14ac:dyDescent="0.25">
      <c r="A5491" s="602"/>
      <c r="B5491" s="15">
        <v>4251</v>
      </c>
      <c r="C5491" s="139">
        <v>45211100</v>
      </c>
      <c r="D5491" s="140" t="s">
        <v>635</v>
      </c>
      <c r="E5491" s="15" t="s">
        <v>126</v>
      </c>
      <c r="F5491" s="15" t="s">
        <v>121</v>
      </c>
      <c r="G5491" s="16">
        <v>1000000</v>
      </c>
      <c r="H5491" s="16">
        <v>1000000</v>
      </c>
      <c r="I5491" s="16">
        <v>1</v>
      </c>
    </row>
    <row r="5492" spans="1:9" x14ac:dyDescent="0.25">
      <c r="A5492" s="602"/>
      <c r="B5492" s="754" t="s">
        <v>118</v>
      </c>
      <c r="C5492" s="754"/>
      <c r="D5492" s="754"/>
      <c r="E5492" s="754"/>
      <c r="F5492" s="754"/>
      <c r="G5492" s="754"/>
      <c r="H5492" s="72">
        <v>2184000</v>
      </c>
      <c r="I5492" s="72"/>
    </row>
    <row r="5493" spans="1:9" x14ac:dyDescent="0.25">
      <c r="A5493" s="602"/>
      <c r="B5493" s="582">
        <v>4239</v>
      </c>
      <c r="C5493" s="157" t="s">
        <v>3798</v>
      </c>
      <c r="D5493" s="142" t="s">
        <v>294</v>
      </c>
      <c r="E5493" s="12" t="s">
        <v>120</v>
      </c>
      <c r="F5493" s="12" t="s">
        <v>121</v>
      </c>
      <c r="G5493" s="14">
        <v>2184000</v>
      </c>
      <c r="H5493" s="14">
        <v>2184000</v>
      </c>
      <c r="I5493" s="14">
        <v>1</v>
      </c>
    </row>
    <row r="5494" spans="1:9" x14ac:dyDescent="0.25">
      <c r="A5494" s="602"/>
      <c r="B5494" s="579" t="s">
        <v>299</v>
      </c>
      <c r="C5494" s="579"/>
      <c r="D5494" s="579"/>
      <c r="E5494" s="579"/>
      <c r="F5494" s="579"/>
      <c r="G5494" s="579"/>
      <c r="H5494" s="2">
        <v>41952000</v>
      </c>
      <c r="I5494" s="2"/>
    </row>
    <row r="5495" spans="1:9" x14ac:dyDescent="0.25">
      <c r="A5495" s="602"/>
      <c r="B5495" s="544" t="s">
        <v>118</v>
      </c>
      <c r="C5495" s="544"/>
      <c r="D5495" s="544"/>
      <c r="E5495" s="544"/>
      <c r="F5495" s="544"/>
      <c r="G5495" s="544"/>
      <c r="H5495" s="72">
        <v>41952000</v>
      </c>
      <c r="I5495" s="72"/>
    </row>
    <row r="5496" spans="1:9" s="8" customFormat="1" ht="30" x14ac:dyDescent="0.25">
      <c r="A5496" s="602"/>
      <c r="B5496" s="612">
        <v>4215</v>
      </c>
      <c r="C5496" s="139">
        <v>66511120</v>
      </c>
      <c r="D5496" s="140" t="s">
        <v>300</v>
      </c>
      <c r="E5496" s="15" t="s">
        <v>149</v>
      </c>
      <c r="F5496" s="15" t="s">
        <v>121</v>
      </c>
      <c r="G5496" s="16">
        <v>41952000</v>
      </c>
      <c r="H5496" s="16">
        <v>41952000</v>
      </c>
      <c r="I5496" s="16">
        <v>1</v>
      </c>
    </row>
    <row r="5497" spans="1:9" x14ac:dyDescent="0.25">
      <c r="A5497" s="602"/>
      <c r="B5497" s="579" t="s">
        <v>3799</v>
      </c>
      <c r="C5497" s="579"/>
      <c r="D5497" s="579"/>
      <c r="E5497" s="579"/>
      <c r="F5497" s="579"/>
      <c r="G5497" s="579"/>
      <c r="H5497" s="2">
        <v>10203109</v>
      </c>
      <c r="I5497" s="2"/>
    </row>
    <row r="5498" spans="1:9" x14ac:dyDescent="0.25">
      <c r="A5498" s="602"/>
      <c r="B5498" s="544" t="s">
        <v>154</v>
      </c>
      <c r="C5498" s="544"/>
      <c r="D5498" s="544"/>
      <c r="E5498" s="544"/>
      <c r="F5498" s="544"/>
      <c r="G5498" s="544"/>
      <c r="H5498" s="72">
        <v>9876901</v>
      </c>
      <c r="I5498" s="72"/>
    </row>
    <row r="5499" spans="1:9" ht="30" x14ac:dyDescent="0.25">
      <c r="A5499" s="602"/>
      <c r="B5499" s="582">
        <v>5112</v>
      </c>
      <c r="C5499" s="157" t="s">
        <v>3800</v>
      </c>
      <c r="D5499" s="142" t="s">
        <v>1452</v>
      </c>
      <c r="E5499" s="12" t="s">
        <v>126</v>
      </c>
      <c r="F5499" s="12" t="s">
        <v>121</v>
      </c>
      <c r="G5499" s="14">
        <v>9876901</v>
      </c>
      <c r="H5499" s="14">
        <v>9876901</v>
      </c>
      <c r="I5499" s="14">
        <v>1</v>
      </c>
    </row>
    <row r="5500" spans="1:9" x14ac:dyDescent="0.25">
      <c r="A5500" s="602"/>
      <c r="B5500" s="544" t="s">
        <v>118</v>
      </c>
      <c r="C5500" s="544"/>
      <c r="D5500" s="544"/>
      <c r="E5500" s="544"/>
      <c r="F5500" s="544"/>
      <c r="G5500" s="544"/>
      <c r="H5500" s="72">
        <v>326208</v>
      </c>
      <c r="I5500" s="72"/>
    </row>
    <row r="5501" spans="1:9" ht="30" x14ac:dyDescent="0.25">
      <c r="A5501" s="602"/>
      <c r="B5501" s="582">
        <v>5112</v>
      </c>
      <c r="C5501" s="157" t="s">
        <v>3801</v>
      </c>
      <c r="D5501" s="142" t="s">
        <v>168</v>
      </c>
      <c r="E5501" s="12" t="s">
        <v>172</v>
      </c>
      <c r="F5501" s="12" t="s">
        <v>121</v>
      </c>
      <c r="G5501" s="14">
        <v>250932</v>
      </c>
      <c r="H5501" s="14">
        <v>250932</v>
      </c>
      <c r="I5501" s="14">
        <v>1</v>
      </c>
    </row>
    <row r="5502" spans="1:9" ht="30" x14ac:dyDescent="0.25">
      <c r="A5502" s="602"/>
      <c r="B5502" s="582"/>
      <c r="C5502" s="157" t="s">
        <v>3802</v>
      </c>
      <c r="D5502" s="142" t="s">
        <v>532</v>
      </c>
      <c r="E5502" s="12" t="s">
        <v>120</v>
      </c>
      <c r="F5502" s="12" t="s">
        <v>121</v>
      </c>
      <c r="G5502" s="14">
        <v>75276</v>
      </c>
      <c r="H5502" s="14">
        <v>75276</v>
      </c>
      <c r="I5502" s="14">
        <v>1</v>
      </c>
    </row>
    <row r="5503" spans="1:9" x14ac:dyDescent="0.25">
      <c r="A5503" s="602"/>
      <c r="B5503" s="579" t="s">
        <v>642</v>
      </c>
      <c r="C5503" s="579"/>
      <c r="D5503" s="579"/>
      <c r="E5503" s="579"/>
      <c r="F5503" s="579"/>
      <c r="G5503" s="579"/>
      <c r="H5503" s="2">
        <v>1500000</v>
      </c>
      <c r="I5503" s="2"/>
    </row>
    <row r="5504" spans="1:9" x14ac:dyDescent="0.25">
      <c r="A5504" s="602"/>
      <c r="B5504" s="544" t="s">
        <v>118</v>
      </c>
      <c r="C5504" s="544"/>
      <c r="D5504" s="544"/>
      <c r="E5504" s="544"/>
      <c r="F5504" s="544"/>
      <c r="G5504" s="544"/>
      <c r="H5504" s="72">
        <v>1500000</v>
      </c>
      <c r="I5504" s="72"/>
    </row>
    <row r="5505" spans="1:9" x14ac:dyDescent="0.25">
      <c r="A5505" s="602"/>
      <c r="B5505" s="582">
        <v>4239</v>
      </c>
      <c r="C5505" s="157" t="s">
        <v>3803</v>
      </c>
      <c r="D5505" s="142" t="s">
        <v>294</v>
      </c>
      <c r="E5505" s="12" t="s">
        <v>120</v>
      </c>
      <c r="F5505" s="12" t="s">
        <v>121</v>
      </c>
      <c r="G5505" s="14">
        <v>1500000</v>
      </c>
      <c r="H5505" s="14">
        <v>1500000</v>
      </c>
      <c r="I5505" s="14">
        <v>1</v>
      </c>
    </row>
    <row r="5506" spans="1:9" x14ac:dyDescent="0.25">
      <c r="A5506" s="602"/>
      <c r="B5506" s="701" t="s">
        <v>301</v>
      </c>
      <c r="C5506" s="701"/>
      <c r="D5506" s="701"/>
      <c r="E5506" s="701"/>
      <c r="F5506" s="701"/>
      <c r="G5506" s="701"/>
      <c r="H5506" s="2">
        <v>841674715.20001841</v>
      </c>
      <c r="I5506" s="2"/>
    </row>
    <row r="5507" spans="1:9" ht="38.25" customHeight="1" x14ac:dyDescent="0.25">
      <c r="A5507" s="615" t="s">
        <v>5439</v>
      </c>
      <c r="B5507" s="583" t="s">
        <v>3805</v>
      </c>
      <c r="C5507" s="583"/>
      <c r="D5507" s="583"/>
      <c r="E5507" s="583"/>
      <c r="F5507" s="583"/>
      <c r="G5507" s="583"/>
      <c r="H5507" s="583"/>
      <c r="I5507" s="583"/>
    </row>
    <row r="5508" spans="1:9" x14ac:dyDescent="0.25">
      <c r="A5508" s="615"/>
      <c r="B5508" s="41"/>
      <c r="C5508" s="160"/>
      <c r="D5508" s="160"/>
      <c r="E5508" s="41"/>
      <c r="F5508" s="41"/>
      <c r="G5508" s="55"/>
      <c r="H5508" s="55"/>
      <c r="I5508" s="55"/>
    </row>
    <row r="5509" spans="1:9" x14ac:dyDescent="0.25">
      <c r="A5509" s="615"/>
      <c r="B5509" s="631" t="s">
        <v>1</v>
      </c>
      <c r="C5509" s="632" t="s">
        <v>2</v>
      </c>
      <c r="D5509" s="632"/>
      <c r="E5509" s="631" t="s">
        <v>3</v>
      </c>
      <c r="F5509" s="631" t="s">
        <v>4</v>
      </c>
      <c r="G5509" s="614" t="s">
        <v>5</v>
      </c>
      <c r="H5509" s="614" t="s">
        <v>6</v>
      </c>
      <c r="I5509" s="614" t="s">
        <v>7</v>
      </c>
    </row>
    <row r="5510" spans="1:9" ht="60" x14ac:dyDescent="0.25">
      <c r="A5510" s="615"/>
      <c r="B5510" s="631"/>
      <c r="C5510" s="161" t="s">
        <v>8</v>
      </c>
      <c r="D5510" s="161" t="s">
        <v>9</v>
      </c>
      <c r="E5510" s="631"/>
      <c r="F5510" s="631"/>
      <c r="G5510" s="614"/>
      <c r="H5510" s="614"/>
      <c r="I5510" s="614"/>
    </row>
    <row r="5511" spans="1:9" x14ac:dyDescent="0.25">
      <c r="A5511" s="615"/>
      <c r="B5511" s="42"/>
      <c r="C5511" s="161">
        <v>1</v>
      </c>
      <c r="D5511" s="161">
        <v>2</v>
      </c>
      <c r="E5511" s="42">
        <v>3</v>
      </c>
      <c r="F5511" s="42">
        <v>4</v>
      </c>
      <c r="G5511" s="72">
        <v>5</v>
      </c>
      <c r="H5511" s="72">
        <v>6</v>
      </c>
      <c r="I5511" s="72">
        <v>7</v>
      </c>
    </row>
    <row r="5512" spans="1:9" x14ac:dyDescent="0.25">
      <c r="A5512" s="615"/>
      <c r="B5512" s="627" t="s">
        <v>10</v>
      </c>
      <c r="C5512" s="627"/>
      <c r="D5512" s="627"/>
      <c r="E5512" s="627"/>
      <c r="F5512" s="627"/>
      <c r="G5512" s="627"/>
      <c r="H5512" s="2"/>
      <c r="I5512" s="2"/>
    </row>
    <row r="5513" spans="1:9" x14ac:dyDescent="0.25">
      <c r="A5513" s="615"/>
      <c r="B5513" s="635" t="s">
        <v>11</v>
      </c>
      <c r="C5513" s="633"/>
      <c r="D5513" s="633"/>
      <c r="E5513" s="633"/>
      <c r="F5513" s="633"/>
      <c r="G5513" s="633"/>
      <c r="H5513" s="633"/>
      <c r="I5513" s="634"/>
    </row>
    <row r="5514" spans="1:9" s="52" customFormat="1" x14ac:dyDescent="0.25">
      <c r="A5514" s="615"/>
      <c r="B5514" s="51">
        <v>4222</v>
      </c>
      <c r="C5514" s="162">
        <v>22451280</v>
      </c>
      <c r="D5514" s="163" t="s">
        <v>3806</v>
      </c>
      <c r="E5514" s="51" t="s">
        <v>120</v>
      </c>
      <c r="F5514" s="51" t="s">
        <v>15</v>
      </c>
      <c r="G5514" s="56">
        <v>300000</v>
      </c>
      <c r="H5514" s="56">
        <v>600000</v>
      </c>
      <c r="I5514" s="56">
        <v>2</v>
      </c>
    </row>
    <row r="5515" spans="1:9" x14ac:dyDescent="0.25">
      <c r="A5515" s="615"/>
      <c r="B5515" s="619">
        <v>4261</v>
      </c>
      <c r="C5515" s="164" t="s">
        <v>3807</v>
      </c>
      <c r="D5515" s="165" t="s">
        <v>3808</v>
      </c>
      <c r="E5515" s="43" t="s">
        <v>14</v>
      </c>
      <c r="F5515" s="43" t="s">
        <v>49</v>
      </c>
      <c r="G5515" s="57">
        <v>1200</v>
      </c>
      <c r="H5515" s="57">
        <v>7200</v>
      </c>
      <c r="I5515" s="57">
        <v>6</v>
      </c>
    </row>
    <row r="5516" spans="1:9" x14ac:dyDescent="0.25">
      <c r="A5516" s="615"/>
      <c r="B5516" s="620"/>
      <c r="C5516" s="164" t="s">
        <v>3809</v>
      </c>
      <c r="D5516" s="165" t="s">
        <v>13</v>
      </c>
      <c r="E5516" s="43" t="s">
        <v>14</v>
      </c>
      <c r="F5516" s="43" t="s">
        <v>15</v>
      </c>
      <c r="G5516" s="57">
        <v>1600</v>
      </c>
      <c r="H5516" s="57">
        <v>32000</v>
      </c>
      <c r="I5516" s="57">
        <v>20</v>
      </c>
    </row>
    <row r="5517" spans="1:9" x14ac:dyDescent="0.25">
      <c r="A5517" s="615"/>
      <c r="B5517" s="620"/>
      <c r="C5517" s="164" t="s">
        <v>3810</v>
      </c>
      <c r="D5517" s="165" t="s">
        <v>313</v>
      </c>
      <c r="E5517" s="43" t="s">
        <v>14</v>
      </c>
      <c r="F5517" s="43" t="s">
        <v>15</v>
      </c>
      <c r="G5517" s="57">
        <v>80</v>
      </c>
      <c r="H5517" s="57">
        <v>8000</v>
      </c>
      <c r="I5517" s="57">
        <v>100</v>
      </c>
    </row>
    <row r="5518" spans="1:9" ht="30" x14ac:dyDescent="0.25">
      <c r="A5518" s="615"/>
      <c r="B5518" s="620"/>
      <c r="C5518" s="164" t="s">
        <v>3811</v>
      </c>
      <c r="D5518" s="165" t="s">
        <v>3812</v>
      </c>
      <c r="E5518" s="43" t="s">
        <v>14</v>
      </c>
      <c r="F5518" s="43" t="s">
        <v>15</v>
      </c>
      <c r="G5518" s="57">
        <v>4000</v>
      </c>
      <c r="H5518" s="57">
        <v>16000</v>
      </c>
      <c r="I5518" s="57">
        <v>4</v>
      </c>
    </row>
    <row r="5519" spans="1:9" ht="30" x14ac:dyDescent="0.25">
      <c r="A5519" s="615"/>
      <c r="B5519" s="620"/>
      <c r="C5519" s="164" t="s">
        <v>3813</v>
      </c>
      <c r="D5519" s="165" t="s">
        <v>3814</v>
      </c>
      <c r="E5519" s="43" t="s">
        <v>14</v>
      </c>
      <c r="F5519" s="43" t="s">
        <v>15</v>
      </c>
      <c r="G5519" s="57">
        <v>4000</v>
      </c>
      <c r="H5519" s="57">
        <v>16000</v>
      </c>
      <c r="I5519" s="57">
        <v>4</v>
      </c>
    </row>
    <row r="5520" spans="1:9" ht="30" x14ac:dyDescent="0.25">
      <c r="A5520" s="615"/>
      <c r="B5520" s="620"/>
      <c r="C5520" s="164" t="s">
        <v>3815</v>
      </c>
      <c r="D5520" s="165" t="s">
        <v>3816</v>
      </c>
      <c r="E5520" s="43" t="s">
        <v>14</v>
      </c>
      <c r="F5520" s="43" t="s">
        <v>15</v>
      </c>
      <c r="G5520" s="57">
        <v>4000</v>
      </c>
      <c r="H5520" s="57">
        <v>16000</v>
      </c>
      <c r="I5520" s="57">
        <v>4</v>
      </c>
    </row>
    <row r="5521" spans="1:9" ht="30" x14ac:dyDescent="0.25">
      <c r="A5521" s="615"/>
      <c r="B5521" s="620"/>
      <c r="C5521" s="164" t="s">
        <v>3817</v>
      </c>
      <c r="D5521" s="165" t="s">
        <v>3818</v>
      </c>
      <c r="E5521" s="43" t="s">
        <v>14</v>
      </c>
      <c r="F5521" s="43" t="s">
        <v>15</v>
      </c>
      <c r="G5521" s="57">
        <v>4000</v>
      </c>
      <c r="H5521" s="57">
        <v>16000</v>
      </c>
      <c r="I5521" s="57">
        <v>4</v>
      </c>
    </row>
    <row r="5522" spans="1:9" ht="30" x14ac:dyDescent="0.25">
      <c r="A5522" s="615"/>
      <c r="B5522" s="620"/>
      <c r="C5522" s="164" t="s">
        <v>3819</v>
      </c>
      <c r="D5522" s="165" t="s">
        <v>3820</v>
      </c>
      <c r="E5522" s="43" t="s">
        <v>14</v>
      </c>
      <c r="F5522" s="43" t="s">
        <v>15</v>
      </c>
      <c r="G5522" s="57">
        <v>4000</v>
      </c>
      <c r="H5522" s="57">
        <v>16000</v>
      </c>
      <c r="I5522" s="57">
        <v>4</v>
      </c>
    </row>
    <row r="5523" spans="1:9" ht="30" x14ac:dyDescent="0.25">
      <c r="A5523" s="615"/>
      <c r="B5523" s="620"/>
      <c r="C5523" s="164" t="s">
        <v>3821</v>
      </c>
      <c r="D5523" s="165" t="s">
        <v>3822</v>
      </c>
      <c r="E5523" s="43" t="s">
        <v>14</v>
      </c>
      <c r="F5523" s="43" t="s">
        <v>15</v>
      </c>
      <c r="G5523" s="57">
        <v>4000</v>
      </c>
      <c r="H5523" s="57">
        <v>16000</v>
      </c>
      <c r="I5523" s="57">
        <v>4</v>
      </c>
    </row>
    <row r="5524" spans="1:9" x14ac:dyDescent="0.25">
      <c r="A5524" s="615"/>
      <c r="B5524" s="620"/>
      <c r="C5524" s="164" t="s">
        <v>3823</v>
      </c>
      <c r="D5524" s="165" t="s">
        <v>317</v>
      </c>
      <c r="E5524" s="43" t="s">
        <v>14</v>
      </c>
      <c r="F5524" s="43" t="s">
        <v>15</v>
      </c>
      <c r="G5524" s="57">
        <v>120</v>
      </c>
      <c r="H5524" s="57">
        <v>1200</v>
      </c>
      <c r="I5524" s="57">
        <v>10</v>
      </c>
    </row>
    <row r="5525" spans="1:9" ht="30" x14ac:dyDescent="0.25">
      <c r="A5525" s="615"/>
      <c r="B5525" s="620"/>
      <c r="C5525" s="164" t="s">
        <v>3824</v>
      </c>
      <c r="D5525" s="165" t="s">
        <v>3825</v>
      </c>
      <c r="E5525" s="43" t="s">
        <v>14</v>
      </c>
      <c r="F5525" s="43" t="s">
        <v>15</v>
      </c>
      <c r="G5525" s="57">
        <v>100</v>
      </c>
      <c r="H5525" s="57">
        <v>80000</v>
      </c>
      <c r="I5525" s="57">
        <v>800</v>
      </c>
    </row>
    <row r="5526" spans="1:9" x14ac:dyDescent="0.25">
      <c r="A5526" s="615"/>
      <c r="B5526" s="620"/>
      <c r="C5526" s="164" t="s">
        <v>3826</v>
      </c>
      <c r="D5526" s="165" t="s">
        <v>3827</v>
      </c>
      <c r="E5526" s="43" t="s">
        <v>14</v>
      </c>
      <c r="F5526" s="43" t="s">
        <v>15</v>
      </c>
      <c r="G5526" s="57">
        <v>1200</v>
      </c>
      <c r="H5526" s="57">
        <v>48000</v>
      </c>
      <c r="I5526" s="57">
        <v>40</v>
      </c>
    </row>
    <row r="5527" spans="1:9" x14ac:dyDescent="0.25">
      <c r="A5527" s="615"/>
      <c r="B5527" s="620"/>
      <c r="C5527" s="164" t="s">
        <v>3828</v>
      </c>
      <c r="D5527" s="165" t="s">
        <v>3829</v>
      </c>
      <c r="E5527" s="43" t="s">
        <v>14</v>
      </c>
      <c r="F5527" s="43" t="s">
        <v>15</v>
      </c>
      <c r="G5527" s="57">
        <v>200</v>
      </c>
      <c r="H5527" s="57">
        <v>2000</v>
      </c>
      <c r="I5527" s="57">
        <v>10</v>
      </c>
    </row>
    <row r="5528" spans="1:9" x14ac:dyDescent="0.25">
      <c r="A5528" s="615"/>
      <c r="B5528" s="620"/>
      <c r="C5528" s="164" t="s">
        <v>3830</v>
      </c>
      <c r="D5528" s="165" t="s">
        <v>19</v>
      </c>
      <c r="E5528" s="43" t="s">
        <v>14</v>
      </c>
      <c r="F5528" s="43" t="s">
        <v>15</v>
      </c>
      <c r="G5528" s="57">
        <v>150</v>
      </c>
      <c r="H5528" s="57">
        <v>18000</v>
      </c>
      <c r="I5528" s="57">
        <v>120</v>
      </c>
    </row>
    <row r="5529" spans="1:9" x14ac:dyDescent="0.25">
      <c r="A5529" s="615"/>
      <c r="B5529" s="620"/>
      <c r="C5529" s="164" t="s">
        <v>3831</v>
      </c>
      <c r="D5529" s="165" t="s">
        <v>3832</v>
      </c>
      <c r="E5529" s="43" t="s">
        <v>14</v>
      </c>
      <c r="F5529" s="43" t="s">
        <v>15</v>
      </c>
      <c r="G5529" s="57">
        <v>24</v>
      </c>
      <c r="H5529" s="57">
        <v>2400</v>
      </c>
      <c r="I5529" s="57">
        <v>100</v>
      </c>
    </row>
    <row r="5530" spans="1:9" ht="30" x14ac:dyDescent="0.25">
      <c r="A5530" s="615"/>
      <c r="B5530" s="620"/>
      <c r="C5530" s="164" t="s">
        <v>3833</v>
      </c>
      <c r="D5530" s="165" t="s">
        <v>653</v>
      </c>
      <c r="E5530" s="43" t="s">
        <v>14</v>
      </c>
      <c r="F5530" s="43" t="s">
        <v>15</v>
      </c>
      <c r="G5530" s="57">
        <v>120</v>
      </c>
      <c r="H5530" s="57">
        <v>1200</v>
      </c>
      <c r="I5530" s="57">
        <v>10</v>
      </c>
    </row>
    <row r="5531" spans="1:9" x14ac:dyDescent="0.25">
      <c r="A5531" s="615"/>
      <c r="B5531" s="620"/>
      <c r="C5531" s="164" t="s">
        <v>3834</v>
      </c>
      <c r="D5531" s="165" t="s">
        <v>3835</v>
      </c>
      <c r="E5531" s="43" t="s">
        <v>14</v>
      </c>
      <c r="F5531" s="43" t="s">
        <v>15</v>
      </c>
      <c r="G5531" s="57">
        <v>16500</v>
      </c>
      <c r="H5531" s="57">
        <v>66000</v>
      </c>
      <c r="I5531" s="57">
        <v>4</v>
      </c>
    </row>
    <row r="5532" spans="1:9" x14ac:dyDescent="0.25">
      <c r="A5532" s="615"/>
      <c r="B5532" s="620"/>
      <c r="C5532" s="164" t="s">
        <v>3836</v>
      </c>
      <c r="D5532" s="165" t="s">
        <v>1691</v>
      </c>
      <c r="E5532" s="43" t="s">
        <v>14</v>
      </c>
      <c r="F5532" s="43" t="s">
        <v>15</v>
      </c>
      <c r="G5532" s="57">
        <v>13000</v>
      </c>
      <c r="H5532" s="57">
        <v>39000</v>
      </c>
      <c r="I5532" s="57">
        <v>3</v>
      </c>
    </row>
    <row r="5533" spans="1:9" x14ac:dyDescent="0.25">
      <c r="A5533" s="615"/>
      <c r="B5533" s="620"/>
      <c r="C5533" s="164" t="s">
        <v>3837</v>
      </c>
      <c r="D5533" s="165" t="s">
        <v>3835</v>
      </c>
      <c r="E5533" s="43" t="s">
        <v>14</v>
      </c>
      <c r="F5533" s="43" t="s">
        <v>15</v>
      </c>
      <c r="G5533" s="57">
        <v>15000</v>
      </c>
      <c r="H5533" s="57">
        <v>15000</v>
      </c>
      <c r="I5533" s="57">
        <v>1</v>
      </c>
    </row>
    <row r="5534" spans="1:9" x14ac:dyDescent="0.25">
      <c r="A5534" s="615"/>
      <c r="B5534" s="620"/>
      <c r="C5534" s="164" t="s">
        <v>3838</v>
      </c>
      <c r="D5534" s="165" t="s">
        <v>3839</v>
      </c>
      <c r="E5534" s="43" t="s">
        <v>14</v>
      </c>
      <c r="F5534" s="43" t="s">
        <v>15</v>
      </c>
      <c r="G5534" s="57">
        <v>500</v>
      </c>
      <c r="H5534" s="57">
        <v>4000</v>
      </c>
      <c r="I5534" s="57">
        <v>8</v>
      </c>
    </row>
    <row r="5535" spans="1:9" x14ac:dyDescent="0.25">
      <c r="A5535" s="615"/>
      <c r="B5535" s="620"/>
      <c r="C5535" s="164" t="s">
        <v>3840</v>
      </c>
      <c r="D5535" s="165" t="s">
        <v>23</v>
      </c>
      <c r="E5535" s="43" t="s">
        <v>14</v>
      </c>
      <c r="F5535" s="43" t="s">
        <v>15</v>
      </c>
      <c r="G5535" s="57">
        <v>135</v>
      </c>
      <c r="H5535" s="57">
        <v>10800</v>
      </c>
      <c r="I5535" s="57">
        <v>80</v>
      </c>
    </row>
    <row r="5536" spans="1:9" ht="30" x14ac:dyDescent="0.25">
      <c r="A5536" s="615"/>
      <c r="B5536" s="620"/>
      <c r="C5536" s="164" t="s">
        <v>3841</v>
      </c>
      <c r="D5536" s="165" t="s">
        <v>3842</v>
      </c>
      <c r="E5536" s="43" t="s">
        <v>14</v>
      </c>
      <c r="F5536" s="43" t="s">
        <v>15</v>
      </c>
      <c r="G5536" s="57">
        <v>300</v>
      </c>
      <c r="H5536" s="57">
        <v>15000</v>
      </c>
      <c r="I5536" s="57">
        <v>50</v>
      </c>
    </row>
    <row r="5537" spans="1:9" ht="30" x14ac:dyDescent="0.25">
      <c r="A5537" s="615"/>
      <c r="B5537" s="620"/>
      <c r="C5537" s="164" t="s">
        <v>3843</v>
      </c>
      <c r="D5537" s="165" t="s">
        <v>3844</v>
      </c>
      <c r="E5537" s="43" t="s">
        <v>14</v>
      </c>
      <c r="F5537" s="43" t="s">
        <v>15</v>
      </c>
      <c r="G5537" s="57">
        <v>100</v>
      </c>
      <c r="H5537" s="57">
        <v>6000</v>
      </c>
      <c r="I5537" s="57">
        <v>60</v>
      </c>
    </row>
    <row r="5538" spans="1:9" x14ac:dyDescent="0.25">
      <c r="A5538" s="615"/>
      <c r="B5538" s="620"/>
      <c r="C5538" s="164" t="s">
        <v>3845</v>
      </c>
      <c r="D5538" s="165" t="s">
        <v>25</v>
      </c>
      <c r="E5538" s="43" t="s">
        <v>14</v>
      </c>
      <c r="F5538" s="43" t="s">
        <v>15</v>
      </c>
      <c r="G5538" s="57">
        <v>170</v>
      </c>
      <c r="H5538" s="57">
        <v>10030</v>
      </c>
      <c r="I5538" s="57">
        <v>59</v>
      </c>
    </row>
    <row r="5539" spans="1:9" x14ac:dyDescent="0.25">
      <c r="A5539" s="615"/>
      <c r="B5539" s="620"/>
      <c r="C5539" s="164" t="s">
        <v>3846</v>
      </c>
      <c r="D5539" s="165" t="s">
        <v>27</v>
      </c>
      <c r="E5539" s="43" t="s">
        <v>14</v>
      </c>
      <c r="F5539" s="43" t="s">
        <v>15</v>
      </c>
      <c r="G5539" s="57">
        <v>90</v>
      </c>
      <c r="H5539" s="57">
        <v>9000</v>
      </c>
      <c r="I5539" s="57">
        <v>100</v>
      </c>
    </row>
    <row r="5540" spans="1:9" x14ac:dyDescent="0.25">
      <c r="A5540" s="615"/>
      <c r="B5540" s="620"/>
      <c r="C5540" s="164" t="s">
        <v>3847</v>
      </c>
      <c r="D5540" s="165" t="s">
        <v>3848</v>
      </c>
      <c r="E5540" s="43" t="s">
        <v>14</v>
      </c>
      <c r="F5540" s="43" t="s">
        <v>15</v>
      </c>
      <c r="G5540" s="57">
        <v>200</v>
      </c>
      <c r="H5540" s="57">
        <v>10000</v>
      </c>
      <c r="I5540" s="57">
        <v>50</v>
      </c>
    </row>
    <row r="5541" spans="1:9" ht="30" x14ac:dyDescent="0.25">
      <c r="A5541" s="615"/>
      <c r="B5541" s="620"/>
      <c r="C5541" s="164" t="s">
        <v>3849</v>
      </c>
      <c r="D5541" s="165" t="s">
        <v>659</v>
      </c>
      <c r="E5541" s="43" t="s">
        <v>14</v>
      </c>
      <c r="F5541" s="43" t="s">
        <v>15</v>
      </c>
      <c r="G5541" s="57">
        <v>300</v>
      </c>
      <c r="H5541" s="57">
        <v>12000</v>
      </c>
      <c r="I5541" s="57">
        <v>40</v>
      </c>
    </row>
    <row r="5542" spans="1:9" ht="30" x14ac:dyDescent="0.25">
      <c r="A5542" s="615"/>
      <c r="B5542" s="620"/>
      <c r="C5542" s="164" t="s">
        <v>3850</v>
      </c>
      <c r="D5542" s="165" t="s">
        <v>659</v>
      </c>
      <c r="E5542" s="43" t="s">
        <v>14</v>
      </c>
      <c r="F5542" s="43" t="s">
        <v>15</v>
      </c>
      <c r="G5542" s="57">
        <v>1300</v>
      </c>
      <c r="H5542" s="57">
        <v>19500</v>
      </c>
      <c r="I5542" s="57">
        <v>15</v>
      </c>
    </row>
    <row r="5543" spans="1:9" ht="30" x14ac:dyDescent="0.25">
      <c r="A5543" s="615"/>
      <c r="B5543" s="620"/>
      <c r="C5543" s="164" t="s">
        <v>3851</v>
      </c>
      <c r="D5543" s="165" t="s">
        <v>3852</v>
      </c>
      <c r="E5543" s="43" t="s">
        <v>14</v>
      </c>
      <c r="F5543" s="43" t="s">
        <v>15</v>
      </c>
      <c r="G5543" s="57">
        <v>1000</v>
      </c>
      <c r="H5543" s="57">
        <v>15000</v>
      </c>
      <c r="I5543" s="57">
        <v>15</v>
      </c>
    </row>
    <row r="5544" spans="1:9" ht="30" x14ac:dyDescent="0.25">
      <c r="A5544" s="615"/>
      <c r="B5544" s="620"/>
      <c r="C5544" s="164" t="s">
        <v>3853</v>
      </c>
      <c r="D5544" s="165" t="s">
        <v>3854</v>
      </c>
      <c r="E5544" s="43" t="s">
        <v>14</v>
      </c>
      <c r="F5544" s="43" t="s">
        <v>15</v>
      </c>
      <c r="G5544" s="57">
        <v>2000</v>
      </c>
      <c r="H5544" s="57">
        <v>26000</v>
      </c>
      <c r="I5544" s="57">
        <v>13</v>
      </c>
    </row>
    <row r="5545" spans="1:9" x14ac:dyDescent="0.25">
      <c r="A5545" s="615"/>
      <c r="B5545" s="620"/>
      <c r="C5545" s="164" t="s">
        <v>3855</v>
      </c>
      <c r="D5545" s="165" t="s">
        <v>329</v>
      </c>
      <c r="E5545" s="43" t="s">
        <v>14</v>
      </c>
      <c r="F5545" s="43" t="s">
        <v>30</v>
      </c>
      <c r="G5545" s="57">
        <v>50</v>
      </c>
      <c r="H5545" s="57">
        <v>2500</v>
      </c>
      <c r="I5545" s="57">
        <v>50</v>
      </c>
    </row>
    <row r="5546" spans="1:9" x14ac:dyDescent="0.25">
      <c r="A5546" s="615"/>
      <c r="B5546" s="620"/>
      <c r="C5546" s="164" t="s">
        <v>3856</v>
      </c>
      <c r="D5546" s="165" t="s">
        <v>34</v>
      </c>
      <c r="E5546" s="43" t="s">
        <v>14</v>
      </c>
      <c r="F5546" s="43" t="s">
        <v>30</v>
      </c>
      <c r="G5546" s="57">
        <v>80</v>
      </c>
      <c r="H5546" s="57">
        <v>8000</v>
      </c>
      <c r="I5546" s="57">
        <v>100</v>
      </c>
    </row>
    <row r="5547" spans="1:9" x14ac:dyDescent="0.25">
      <c r="A5547" s="615"/>
      <c r="B5547" s="620"/>
      <c r="C5547" s="164" t="s">
        <v>3857</v>
      </c>
      <c r="D5547" s="165" t="s">
        <v>1017</v>
      </c>
      <c r="E5547" s="43" t="s">
        <v>14</v>
      </c>
      <c r="F5547" s="43" t="s">
        <v>30</v>
      </c>
      <c r="G5547" s="57">
        <v>100</v>
      </c>
      <c r="H5547" s="57">
        <v>1000</v>
      </c>
      <c r="I5547" s="57">
        <v>10</v>
      </c>
    </row>
    <row r="5548" spans="1:9" x14ac:dyDescent="0.25">
      <c r="A5548" s="615"/>
      <c r="B5548" s="620"/>
      <c r="C5548" s="164" t="s">
        <v>3858</v>
      </c>
      <c r="D5548" s="165" t="s">
        <v>661</v>
      </c>
      <c r="E5548" s="43" t="s">
        <v>14</v>
      </c>
      <c r="F5548" s="43" t="s">
        <v>15</v>
      </c>
      <c r="G5548" s="57">
        <v>180</v>
      </c>
      <c r="H5548" s="57">
        <v>18000</v>
      </c>
      <c r="I5548" s="57">
        <v>100</v>
      </c>
    </row>
    <row r="5549" spans="1:9" x14ac:dyDescent="0.25">
      <c r="A5549" s="615"/>
      <c r="B5549" s="620"/>
      <c r="C5549" s="164" t="s">
        <v>3859</v>
      </c>
      <c r="D5549" s="165" t="s">
        <v>662</v>
      </c>
      <c r="E5549" s="43" t="s">
        <v>14</v>
      </c>
      <c r="F5549" s="43" t="s">
        <v>15</v>
      </c>
      <c r="G5549" s="57">
        <v>80</v>
      </c>
      <c r="H5549" s="57">
        <v>10400</v>
      </c>
      <c r="I5549" s="57">
        <v>130</v>
      </c>
    </row>
    <row r="5550" spans="1:9" x14ac:dyDescent="0.25">
      <c r="A5550" s="615"/>
      <c r="B5550" s="620"/>
      <c r="C5550" s="164" t="s">
        <v>3860</v>
      </c>
      <c r="D5550" s="165" t="s">
        <v>1100</v>
      </c>
      <c r="E5550" s="43" t="s">
        <v>14</v>
      </c>
      <c r="F5550" s="43" t="s">
        <v>15</v>
      </c>
      <c r="G5550" s="57">
        <v>500</v>
      </c>
      <c r="H5550" s="57">
        <v>35000</v>
      </c>
      <c r="I5550" s="57">
        <v>70</v>
      </c>
    </row>
    <row r="5551" spans="1:9" x14ac:dyDescent="0.25">
      <c r="A5551" s="615"/>
      <c r="B5551" s="620"/>
      <c r="C5551" s="164" t="s">
        <v>3861</v>
      </c>
      <c r="D5551" s="165" t="s">
        <v>1102</v>
      </c>
      <c r="E5551" s="43" t="s">
        <v>14</v>
      </c>
      <c r="F5551" s="43" t="s">
        <v>15</v>
      </c>
      <c r="G5551" s="57">
        <v>500</v>
      </c>
      <c r="H5551" s="57">
        <v>40000</v>
      </c>
      <c r="I5551" s="57">
        <v>80</v>
      </c>
    </row>
    <row r="5552" spans="1:9" x14ac:dyDescent="0.25">
      <c r="A5552" s="615"/>
      <c r="B5552" s="620"/>
      <c r="C5552" s="164" t="s">
        <v>3862</v>
      </c>
      <c r="D5552" s="165" t="s">
        <v>3863</v>
      </c>
      <c r="E5552" s="43" t="s">
        <v>14</v>
      </c>
      <c r="F5552" s="43" t="s">
        <v>15</v>
      </c>
      <c r="G5552" s="57">
        <v>70</v>
      </c>
      <c r="H5552" s="57">
        <v>8400</v>
      </c>
      <c r="I5552" s="57">
        <v>120</v>
      </c>
    </row>
    <row r="5553" spans="1:9" ht="30" x14ac:dyDescent="0.25">
      <c r="A5553" s="615"/>
      <c r="B5553" s="620"/>
      <c r="C5553" s="164" t="s">
        <v>3864</v>
      </c>
      <c r="D5553" s="165" t="s">
        <v>36</v>
      </c>
      <c r="E5553" s="43" t="s">
        <v>14</v>
      </c>
      <c r="F5553" s="43" t="s">
        <v>15</v>
      </c>
      <c r="G5553" s="57">
        <v>400</v>
      </c>
      <c r="H5553" s="57">
        <v>20000</v>
      </c>
      <c r="I5553" s="57">
        <v>50</v>
      </c>
    </row>
    <row r="5554" spans="1:9" x14ac:dyDescent="0.25">
      <c r="A5554" s="615"/>
      <c r="B5554" s="620"/>
      <c r="C5554" s="164" t="s">
        <v>1710</v>
      </c>
      <c r="D5554" s="165" t="s">
        <v>38</v>
      </c>
      <c r="E5554" s="43" t="s">
        <v>14</v>
      </c>
      <c r="F5554" s="43" t="s">
        <v>15</v>
      </c>
      <c r="G5554" s="57">
        <v>65</v>
      </c>
      <c r="H5554" s="57">
        <v>39975</v>
      </c>
      <c r="I5554" s="57">
        <v>615</v>
      </c>
    </row>
    <row r="5555" spans="1:9" x14ac:dyDescent="0.25">
      <c r="A5555" s="615"/>
      <c r="B5555" s="620"/>
      <c r="C5555" s="164" t="s">
        <v>3865</v>
      </c>
      <c r="D5555" s="165" t="s">
        <v>40</v>
      </c>
      <c r="E5555" s="43" t="s">
        <v>14</v>
      </c>
      <c r="F5555" s="43" t="s">
        <v>15</v>
      </c>
      <c r="G5555" s="57">
        <v>55</v>
      </c>
      <c r="H5555" s="57">
        <v>55000</v>
      </c>
      <c r="I5555" s="57">
        <v>1000</v>
      </c>
    </row>
    <row r="5556" spans="1:9" ht="30" x14ac:dyDescent="0.25">
      <c r="A5556" s="615"/>
      <c r="B5556" s="620"/>
      <c r="C5556" s="164" t="s">
        <v>3866</v>
      </c>
      <c r="D5556" s="165" t="s">
        <v>3867</v>
      </c>
      <c r="E5556" s="43" t="s">
        <v>14</v>
      </c>
      <c r="F5556" s="43" t="s">
        <v>15</v>
      </c>
      <c r="G5556" s="57">
        <v>2600</v>
      </c>
      <c r="H5556" s="57">
        <v>26000</v>
      </c>
      <c r="I5556" s="57">
        <v>10</v>
      </c>
    </row>
    <row r="5557" spans="1:9" x14ac:dyDescent="0.25">
      <c r="A5557" s="615"/>
      <c r="B5557" s="620"/>
      <c r="C5557" s="164" t="s">
        <v>3868</v>
      </c>
      <c r="D5557" s="165" t="s">
        <v>44</v>
      </c>
      <c r="E5557" s="43" t="s">
        <v>14</v>
      </c>
      <c r="F5557" s="43" t="s">
        <v>15</v>
      </c>
      <c r="G5557" s="57">
        <v>550</v>
      </c>
      <c r="H5557" s="57">
        <v>16500</v>
      </c>
      <c r="I5557" s="57">
        <v>30</v>
      </c>
    </row>
    <row r="5558" spans="1:9" x14ac:dyDescent="0.25">
      <c r="A5558" s="615"/>
      <c r="B5558" s="620"/>
      <c r="C5558" s="164" t="s">
        <v>3869</v>
      </c>
      <c r="D5558" s="165" t="s">
        <v>46</v>
      </c>
      <c r="E5558" s="43" t="s">
        <v>14</v>
      </c>
      <c r="F5558" s="43" t="s">
        <v>15</v>
      </c>
      <c r="G5558" s="57">
        <v>2200</v>
      </c>
      <c r="H5558" s="57">
        <v>66000</v>
      </c>
      <c r="I5558" s="57">
        <v>30</v>
      </c>
    </row>
    <row r="5559" spans="1:9" x14ac:dyDescent="0.25">
      <c r="A5559" s="615"/>
      <c r="B5559" s="620"/>
      <c r="C5559" s="164" t="s">
        <v>3870</v>
      </c>
      <c r="D5559" s="165" t="s">
        <v>668</v>
      </c>
      <c r="E5559" s="43" t="s">
        <v>14</v>
      </c>
      <c r="F5559" s="43" t="s">
        <v>15</v>
      </c>
      <c r="G5559" s="57">
        <v>1350</v>
      </c>
      <c r="H5559" s="57">
        <v>20250</v>
      </c>
      <c r="I5559" s="57">
        <v>15</v>
      </c>
    </row>
    <row r="5560" spans="1:9" x14ac:dyDescent="0.25">
      <c r="A5560" s="615"/>
      <c r="B5560" s="620"/>
      <c r="C5560" s="164" t="s">
        <v>3871</v>
      </c>
      <c r="D5560" s="165" t="s">
        <v>3480</v>
      </c>
      <c r="E5560" s="43" t="s">
        <v>14</v>
      </c>
      <c r="F5560" s="43" t="s">
        <v>15</v>
      </c>
      <c r="G5560" s="57">
        <v>600</v>
      </c>
      <c r="H5560" s="57">
        <v>6000</v>
      </c>
      <c r="I5560" s="57">
        <v>10</v>
      </c>
    </row>
    <row r="5561" spans="1:9" x14ac:dyDescent="0.25">
      <c r="A5561" s="615"/>
      <c r="B5561" s="620"/>
      <c r="C5561" s="164" t="s">
        <v>3872</v>
      </c>
      <c r="D5561" s="165" t="s">
        <v>1719</v>
      </c>
      <c r="E5561" s="43" t="s">
        <v>14</v>
      </c>
      <c r="F5561" s="43" t="s">
        <v>15</v>
      </c>
      <c r="G5561" s="57">
        <v>140</v>
      </c>
      <c r="H5561" s="57">
        <v>2240</v>
      </c>
      <c r="I5561" s="57">
        <v>16</v>
      </c>
    </row>
    <row r="5562" spans="1:9" x14ac:dyDescent="0.25">
      <c r="A5562" s="615"/>
      <c r="B5562" s="620"/>
      <c r="C5562" s="164" t="s">
        <v>5972</v>
      </c>
      <c r="D5562" s="165" t="s">
        <v>48</v>
      </c>
      <c r="E5562" s="43" t="s">
        <v>14</v>
      </c>
      <c r="F5562" s="43" t="s">
        <v>49</v>
      </c>
      <c r="G5562" s="57">
        <v>1500</v>
      </c>
      <c r="H5562" s="57">
        <v>1800000</v>
      </c>
      <c r="I5562" s="57">
        <v>1200</v>
      </c>
    </row>
    <row r="5563" spans="1:9" x14ac:dyDescent="0.25">
      <c r="A5563" s="615"/>
      <c r="B5563" s="620"/>
      <c r="C5563" s="164" t="s">
        <v>3873</v>
      </c>
      <c r="D5563" s="165" t="s">
        <v>3874</v>
      </c>
      <c r="E5563" s="43" t="s">
        <v>14</v>
      </c>
      <c r="F5563" s="43" t="s">
        <v>49</v>
      </c>
      <c r="G5563" s="57">
        <v>2200</v>
      </c>
      <c r="H5563" s="57">
        <v>2200</v>
      </c>
      <c r="I5563" s="57">
        <v>1</v>
      </c>
    </row>
    <row r="5564" spans="1:9" ht="30" x14ac:dyDescent="0.25">
      <c r="A5564" s="615"/>
      <c r="B5564" s="620"/>
      <c r="C5564" s="164" t="s">
        <v>3875</v>
      </c>
      <c r="D5564" s="165" t="s">
        <v>53</v>
      </c>
      <c r="E5564" s="43" t="s">
        <v>14</v>
      </c>
      <c r="F5564" s="43" t="s">
        <v>15</v>
      </c>
      <c r="G5564" s="57">
        <v>95</v>
      </c>
      <c r="H5564" s="57">
        <v>57000</v>
      </c>
      <c r="I5564" s="57">
        <v>600</v>
      </c>
    </row>
    <row r="5565" spans="1:9" x14ac:dyDescent="0.25">
      <c r="A5565" s="615"/>
      <c r="B5565" s="620"/>
      <c r="C5565" s="164" t="s">
        <v>3876</v>
      </c>
      <c r="D5565" s="165" t="s">
        <v>342</v>
      </c>
      <c r="E5565" s="43" t="s">
        <v>14</v>
      </c>
      <c r="F5565" s="43" t="s">
        <v>15</v>
      </c>
      <c r="G5565" s="57">
        <v>110</v>
      </c>
      <c r="H5565" s="57">
        <v>4400</v>
      </c>
      <c r="I5565" s="57">
        <v>40</v>
      </c>
    </row>
    <row r="5566" spans="1:9" x14ac:dyDescent="0.25">
      <c r="A5566" s="615"/>
      <c r="B5566" s="620"/>
      <c r="C5566" s="164" t="s">
        <v>3877</v>
      </c>
      <c r="D5566" s="165" t="s">
        <v>342</v>
      </c>
      <c r="E5566" s="43" t="s">
        <v>14</v>
      </c>
      <c r="F5566" s="43" t="s">
        <v>15</v>
      </c>
      <c r="G5566" s="57">
        <v>850</v>
      </c>
      <c r="H5566" s="57">
        <v>25500</v>
      </c>
      <c r="I5566" s="57">
        <v>30</v>
      </c>
    </row>
    <row r="5567" spans="1:9" x14ac:dyDescent="0.25">
      <c r="A5567" s="615"/>
      <c r="B5567" s="620"/>
      <c r="C5567" s="164" t="s">
        <v>3878</v>
      </c>
      <c r="D5567" s="165" t="s">
        <v>3879</v>
      </c>
      <c r="E5567" s="43" t="s">
        <v>14</v>
      </c>
      <c r="F5567" s="43" t="s">
        <v>15</v>
      </c>
      <c r="G5567" s="57">
        <v>3000</v>
      </c>
      <c r="H5567" s="57">
        <v>39000</v>
      </c>
      <c r="I5567" s="57">
        <v>13</v>
      </c>
    </row>
    <row r="5568" spans="1:9" x14ac:dyDescent="0.25">
      <c r="A5568" s="615"/>
      <c r="B5568" s="620"/>
      <c r="C5568" s="164" t="s">
        <v>3880</v>
      </c>
      <c r="D5568" s="165" t="s">
        <v>1731</v>
      </c>
      <c r="E5568" s="43" t="s">
        <v>14</v>
      </c>
      <c r="F5568" s="43" t="s">
        <v>15</v>
      </c>
      <c r="G5568" s="57">
        <v>5000</v>
      </c>
      <c r="H5568" s="57">
        <v>25000</v>
      </c>
      <c r="I5568" s="57">
        <v>5</v>
      </c>
    </row>
    <row r="5569" spans="1:9" ht="30" x14ac:dyDescent="0.25">
      <c r="A5569" s="615"/>
      <c r="B5569" s="620"/>
      <c r="C5569" s="164" t="s">
        <v>3881</v>
      </c>
      <c r="D5569" s="165" t="s">
        <v>3882</v>
      </c>
      <c r="E5569" s="43" t="s">
        <v>14</v>
      </c>
      <c r="F5569" s="43" t="s">
        <v>15</v>
      </c>
      <c r="G5569" s="57">
        <v>3000</v>
      </c>
      <c r="H5569" s="57">
        <v>45000</v>
      </c>
      <c r="I5569" s="57">
        <v>15</v>
      </c>
    </row>
    <row r="5570" spans="1:9" ht="30" x14ac:dyDescent="0.25">
      <c r="A5570" s="615"/>
      <c r="B5570" s="620"/>
      <c r="C5570" s="164" t="s">
        <v>3883</v>
      </c>
      <c r="D5570" s="165" t="s">
        <v>3884</v>
      </c>
      <c r="E5570" s="43" t="s">
        <v>14</v>
      </c>
      <c r="F5570" s="43" t="s">
        <v>15</v>
      </c>
      <c r="G5570" s="57">
        <v>3000</v>
      </c>
      <c r="H5570" s="57">
        <v>45000</v>
      </c>
      <c r="I5570" s="57">
        <v>15</v>
      </c>
    </row>
    <row r="5571" spans="1:9" ht="30" x14ac:dyDescent="0.25">
      <c r="A5571" s="615"/>
      <c r="B5571" s="620"/>
      <c r="C5571" s="164" t="s">
        <v>3885</v>
      </c>
      <c r="D5571" s="165" t="s">
        <v>3886</v>
      </c>
      <c r="E5571" s="43" t="s">
        <v>14</v>
      </c>
      <c r="F5571" s="43" t="s">
        <v>15</v>
      </c>
      <c r="G5571" s="57">
        <v>3000</v>
      </c>
      <c r="H5571" s="57">
        <v>30000</v>
      </c>
      <c r="I5571" s="57">
        <v>10</v>
      </c>
    </row>
    <row r="5572" spans="1:9" ht="30" x14ac:dyDescent="0.25">
      <c r="A5572" s="615"/>
      <c r="B5572" s="620"/>
      <c r="C5572" s="164" t="s">
        <v>3887</v>
      </c>
      <c r="D5572" s="165" t="s">
        <v>3888</v>
      </c>
      <c r="E5572" s="43" t="s">
        <v>14</v>
      </c>
      <c r="F5572" s="43" t="s">
        <v>15</v>
      </c>
      <c r="G5572" s="57">
        <v>3700</v>
      </c>
      <c r="H5572" s="57">
        <v>7400</v>
      </c>
      <c r="I5572" s="57">
        <v>2</v>
      </c>
    </row>
    <row r="5573" spans="1:9" ht="60" x14ac:dyDescent="0.25">
      <c r="A5573" s="615"/>
      <c r="B5573" s="620"/>
      <c r="C5573" s="164" t="s">
        <v>3889</v>
      </c>
      <c r="D5573" s="165" t="s">
        <v>3890</v>
      </c>
      <c r="E5573" s="43" t="s">
        <v>14</v>
      </c>
      <c r="F5573" s="43" t="s">
        <v>15</v>
      </c>
      <c r="G5573" s="57">
        <v>7000</v>
      </c>
      <c r="H5573" s="57">
        <v>63000</v>
      </c>
      <c r="I5573" s="57">
        <v>9</v>
      </c>
    </row>
    <row r="5574" spans="1:9" ht="60" x14ac:dyDescent="0.25">
      <c r="A5574" s="615"/>
      <c r="B5574" s="620"/>
      <c r="C5574" s="164" t="s">
        <v>3891</v>
      </c>
      <c r="D5574" s="165" t="s">
        <v>3892</v>
      </c>
      <c r="E5574" s="43" t="s">
        <v>14</v>
      </c>
      <c r="F5574" s="43" t="s">
        <v>15</v>
      </c>
      <c r="G5574" s="57">
        <v>30000</v>
      </c>
      <c r="H5574" s="57">
        <v>60000</v>
      </c>
      <c r="I5574" s="57">
        <v>2</v>
      </c>
    </row>
    <row r="5575" spans="1:9" ht="30" x14ac:dyDescent="0.25">
      <c r="A5575" s="615"/>
      <c r="B5575" s="620"/>
      <c r="C5575" s="164" t="s">
        <v>3893</v>
      </c>
      <c r="D5575" s="165" t="s">
        <v>3894</v>
      </c>
      <c r="E5575" s="43" t="s">
        <v>14</v>
      </c>
      <c r="F5575" s="43" t="s">
        <v>15</v>
      </c>
      <c r="G5575" s="57">
        <v>20000</v>
      </c>
      <c r="H5575" s="57">
        <v>40000</v>
      </c>
      <c r="I5575" s="57">
        <v>2</v>
      </c>
    </row>
    <row r="5576" spans="1:9" x14ac:dyDescent="0.25">
      <c r="A5576" s="615"/>
      <c r="B5576" s="620"/>
      <c r="C5576" s="164" t="s">
        <v>3895</v>
      </c>
      <c r="D5576" s="165" t="s">
        <v>2310</v>
      </c>
      <c r="E5576" s="43" t="s">
        <v>14</v>
      </c>
      <c r="F5576" s="43" t="s">
        <v>15</v>
      </c>
      <c r="G5576" s="57">
        <v>9</v>
      </c>
      <c r="H5576" s="57">
        <v>108000</v>
      </c>
      <c r="I5576" s="57">
        <v>12000</v>
      </c>
    </row>
    <row r="5577" spans="1:9" ht="30" x14ac:dyDescent="0.25">
      <c r="A5577" s="615"/>
      <c r="B5577" s="620"/>
      <c r="C5577" s="164" t="s">
        <v>3896</v>
      </c>
      <c r="D5577" s="165" t="s">
        <v>346</v>
      </c>
      <c r="E5577" s="43" t="s">
        <v>14</v>
      </c>
      <c r="F5577" s="43" t="s">
        <v>15</v>
      </c>
      <c r="G5577" s="57">
        <v>30</v>
      </c>
      <c r="H5577" s="57">
        <v>2400</v>
      </c>
      <c r="I5577" s="57">
        <v>80</v>
      </c>
    </row>
    <row r="5578" spans="1:9" x14ac:dyDescent="0.25">
      <c r="A5578" s="615"/>
      <c r="B5578" s="620"/>
      <c r="C5578" s="164" t="s">
        <v>3897</v>
      </c>
      <c r="D5578" s="165" t="s">
        <v>348</v>
      </c>
      <c r="E5578" s="43" t="s">
        <v>14</v>
      </c>
      <c r="F5578" s="43" t="s">
        <v>15</v>
      </c>
      <c r="G5578" s="57">
        <v>200</v>
      </c>
      <c r="H5578" s="57">
        <v>6000</v>
      </c>
      <c r="I5578" s="57">
        <v>30</v>
      </c>
    </row>
    <row r="5579" spans="1:9" x14ac:dyDescent="0.25">
      <c r="A5579" s="615"/>
      <c r="B5579" s="620"/>
      <c r="C5579" s="164" t="s">
        <v>3898</v>
      </c>
      <c r="D5579" s="165" t="s">
        <v>1737</v>
      </c>
      <c r="E5579" s="43" t="s">
        <v>14</v>
      </c>
      <c r="F5579" s="43" t="s">
        <v>15</v>
      </c>
      <c r="G5579" s="57">
        <v>1500</v>
      </c>
      <c r="H5579" s="57">
        <v>30000</v>
      </c>
      <c r="I5579" s="57">
        <v>20</v>
      </c>
    </row>
    <row r="5580" spans="1:9" x14ac:dyDescent="0.25">
      <c r="A5580" s="615"/>
      <c r="B5580" s="620"/>
      <c r="C5580" s="164" t="s">
        <v>3899</v>
      </c>
      <c r="D5580" s="165" t="s">
        <v>354</v>
      </c>
      <c r="E5580" s="43" t="s">
        <v>14</v>
      </c>
      <c r="F5580" s="43" t="s">
        <v>15</v>
      </c>
      <c r="G5580" s="57">
        <v>100</v>
      </c>
      <c r="H5580" s="57">
        <v>12000</v>
      </c>
      <c r="I5580" s="57">
        <v>120</v>
      </c>
    </row>
    <row r="5581" spans="1:9" x14ac:dyDescent="0.25">
      <c r="A5581" s="615"/>
      <c r="B5581" s="620"/>
      <c r="C5581" s="164" t="s">
        <v>3900</v>
      </c>
      <c r="D5581" s="165" t="s">
        <v>61</v>
      </c>
      <c r="E5581" s="43" t="s">
        <v>14</v>
      </c>
      <c r="F5581" s="43" t="s">
        <v>15</v>
      </c>
      <c r="G5581" s="57">
        <v>180</v>
      </c>
      <c r="H5581" s="57">
        <v>18000</v>
      </c>
      <c r="I5581" s="57">
        <v>100</v>
      </c>
    </row>
    <row r="5582" spans="1:9" x14ac:dyDescent="0.25">
      <c r="A5582" s="615"/>
      <c r="B5582" s="620"/>
      <c r="C5582" s="164" t="s">
        <v>3901</v>
      </c>
      <c r="D5582" s="165" t="s">
        <v>3902</v>
      </c>
      <c r="E5582" s="43" t="s">
        <v>14</v>
      </c>
      <c r="F5582" s="43" t="s">
        <v>15</v>
      </c>
      <c r="G5582" s="57">
        <v>250</v>
      </c>
      <c r="H5582" s="57">
        <v>15000</v>
      </c>
      <c r="I5582" s="57">
        <v>60</v>
      </c>
    </row>
    <row r="5583" spans="1:9" x14ac:dyDescent="0.25">
      <c r="A5583" s="615"/>
      <c r="B5583" s="625"/>
      <c r="C5583" s="164" t="s">
        <v>3903</v>
      </c>
      <c r="D5583" s="165" t="s">
        <v>358</v>
      </c>
      <c r="E5583" s="43" t="s">
        <v>14</v>
      </c>
      <c r="F5583" s="43" t="s">
        <v>15</v>
      </c>
      <c r="G5583" s="57">
        <v>55</v>
      </c>
      <c r="H5583" s="57">
        <v>1100</v>
      </c>
      <c r="I5583" s="57">
        <v>20</v>
      </c>
    </row>
    <row r="5584" spans="1:9" s="52" customFormat="1" x14ac:dyDescent="0.25">
      <c r="A5584" s="615"/>
      <c r="B5584" s="619">
        <v>4264</v>
      </c>
      <c r="C5584" s="162" t="s">
        <v>64</v>
      </c>
      <c r="D5584" s="163" t="s">
        <v>65</v>
      </c>
      <c r="E5584" s="51" t="s">
        <v>149</v>
      </c>
      <c r="F5584" s="51" t="s">
        <v>66</v>
      </c>
      <c r="G5584" s="56">
        <v>465</v>
      </c>
      <c r="H5584" s="56">
        <v>13186470</v>
      </c>
      <c r="I5584" s="56">
        <v>28358</v>
      </c>
    </row>
    <row r="5585" spans="1:9" x14ac:dyDescent="0.25">
      <c r="A5585" s="615"/>
      <c r="B5585" s="620"/>
      <c r="C5585" s="164" t="s">
        <v>3904</v>
      </c>
      <c r="D5585" s="165" t="s">
        <v>3368</v>
      </c>
      <c r="E5585" s="43" t="s">
        <v>14</v>
      </c>
      <c r="F5585" s="43" t="s">
        <v>15</v>
      </c>
      <c r="G5585" s="57">
        <v>26500</v>
      </c>
      <c r="H5585" s="57">
        <v>106000</v>
      </c>
      <c r="I5585" s="57">
        <v>4</v>
      </c>
    </row>
    <row r="5586" spans="1:9" x14ac:dyDescent="0.25">
      <c r="A5586" s="615"/>
      <c r="B5586" s="620"/>
      <c r="C5586" s="164" t="s">
        <v>3905</v>
      </c>
      <c r="D5586" s="165" t="s">
        <v>3368</v>
      </c>
      <c r="E5586" s="43" t="s">
        <v>14</v>
      </c>
      <c r="F5586" s="43" t="s">
        <v>15</v>
      </c>
      <c r="G5586" s="57">
        <v>27000</v>
      </c>
      <c r="H5586" s="57">
        <v>324000</v>
      </c>
      <c r="I5586" s="57">
        <v>12</v>
      </c>
    </row>
    <row r="5587" spans="1:9" x14ac:dyDescent="0.25">
      <c r="A5587" s="615"/>
      <c r="B5587" s="620"/>
      <c r="C5587" s="164" t="s">
        <v>3906</v>
      </c>
      <c r="D5587" s="165" t="s">
        <v>3368</v>
      </c>
      <c r="E5587" s="43" t="s">
        <v>14</v>
      </c>
      <c r="F5587" s="43" t="s">
        <v>15</v>
      </c>
      <c r="G5587" s="57">
        <v>30500</v>
      </c>
      <c r="H5587" s="57">
        <v>366000</v>
      </c>
      <c r="I5587" s="57">
        <v>12</v>
      </c>
    </row>
    <row r="5588" spans="1:9" x14ac:dyDescent="0.25">
      <c r="A5588" s="615"/>
      <c r="B5588" s="625"/>
      <c r="C5588" s="164" t="s">
        <v>3907</v>
      </c>
      <c r="D5588" s="165" t="s">
        <v>3368</v>
      </c>
      <c r="E5588" s="43" t="s">
        <v>14</v>
      </c>
      <c r="F5588" s="43" t="s">
        <v>15</v>
      </c>
      <c r="G5588" s="57">
        <v>21000</v>
      </c>
      <c r="H5588" s="57">
        <v>84000</v>
      </c>
      <c r="I5588" s="57">
        <v>4</v>
      </c>
    </row>
    <row r="5589" spans="1:9" x14ac:dyDescent="0.25">
      <c r="A5589" s="615"/>
      <c r="B5589" s="619">
        <v>4267</v>
      </c>
      <c r="C5589" s="164" t="s">
        <v>3908</v>
      </c>
      <c r="D5589" s="165" t="s">
        <v>68</v>
      </c>
      <c r="E5589" s="43" t="s">
        <v>14</v>
      </c>
      <c r="F5589" s="43" t="s">
        <v>15</v>
      </c>
      <c r="G5589" s="57">
        <v>265</v>
      </c>
      <c r="H5589" s="57">
        <v>53000</v>
      </c>
      <c r="I5589" s="57">
        <v>200</v>
      </c>
    </row>
    <row r="5590" spans="1:9" x14ac:dyDescent="0.25">
      <c r="A5590" s="615"/>
      <c r="B5590" s="620"/>
      <c r="C5590" s="164" t="s">
        <v>3909</v>
      </c>
      <c r="D5590" s="165" t="s">
        <v>3910</v>
      </c>
      <c r="E5590" s="43" t="s">
        <v>14</v>
      </c>
      <c r="F5590" s="43" t="s">
        <v>15</v>
      </c>
      <c r="G5590" s="57">
        <v>50</v>
      </c>
      <c r="H5590" s="57">
        <v>2300</v>
      </c>
      <c r="I5590" s="57">
        <v>46</v>
      </c>
    </row>
    <row r="5591" spans="1:9" ht="30" x14ac:dyDescent="0.25">
      <c r="A5591" s="615"/>
      <c r="B5591" s="620"/>
      <c r="C5591" s="164" t="s">
        <v>3911</v>
      </c>
      <c r="D5591" s="165" t="s">
        <v>3912</v>
      </c>
      <c r="E5591" s="43" t="s">
        <v>14</v>
      </c>
      <c r="F5591" s="43" t="s">
        <v>15</v>
      </c>
      <c r="G5591" s="57">
        <v>7000</v>
      </c>
      <c r="H5591" s="57">
        <v>42000</v>
      </c>
      <c r="I5591" s="57">
        <v>6</v>
      </c>
    </row>
    <row r="5592" spans="1:9" x14ac:dyDescent="0.25">
      <c r="A5592" s="615"/>
      <c r="B5592" s="620"/>
      <c r="C5592" s="164" t="s">
        <v>3913</v>
      </c>
      <c r="D5592" s="165" t="s">
        <v>3914</v>
      </c>
      <c r="E5592" s="43" t="s">
        <v>14</v>
      </c>
      <c r="F5592" s="43" t="s">
        <v>15</v>
      </c>
      <c r="G5592" s="57">
        <v>8000</v>
      </c>
      <c r="H5592" s="57">
        <v>80000</v>
      </c>
      <c r="I5592" s="57">
        <v>10</v>
      </c>
    </row>
    <row r="5593" spans="1:9" ht="30" x14ac:dyDescent="0.25">
      <c r="A5593" s="615"/>
      <c r="B5593" s="620"/>
      <c r="C5593" s="164" t="s">
        <v>3915</v>
      </c>
      <c r="D5593" s="165" t="s">
        <v>2328</v>
      </c>
      <c r="E5593" s="43" t="s">
        <v>14</v>
      </c>
      <c r="F5593" s="43" t="s">
        <v>15</v>
      </c>
      <c r="G5593" s="57">
        <v>1000</v>
      </c>
      <c r="H5593" s="57">
        <v>50000</v>
      </c>
      <c r="I5593" s="57">
        <v>50</v>
      </c>
    </row>
    <row r="5594" spans="1:9" ht="30" x14ac:dyDescent="0.25">
      <c r="A5594" s="615"/>
      <c r="B5594" s="620"/>
      <c r="C5594" s="164" t="s">
        <v>3916</v>
      </c>
      <c r="D5594" s="165" t="s">
        <v>3917</v>
      </c>
      <c r="E5594" s="43" t="s">
        <v>14</v>
      </c>
      <c r="F5594" s="43" t="s">
        <v>15</v>
      </c>
      <c r="G5594" s="57">
        <v>1000</v>
      </c>
      <c r="H5594" s="57">
        <v>30000</v>
      </c>
      <c r="I5594" s="57">
        <v>30</v>
      </c>
    </row>
    <row r="5595" spans="1:9" ht="45" x14ac:dyDescent="0.25">
      <c r="A5595" s="615"/>
      <c r="B5595" s="620"/>
      <c r="C5595" s="164" t="s">
        <v>3918</v>
      </c>
      <c r="D5595" s="165" t="s">
        <v>3919</v>
      </c>
      <c r="E5595" s="43" t="s">
        <v>14</v>
      </c>
      <c r="F5595" s="43" t="s">
        <v>15</v>
      </c>
      <c r="G5595" s="57">
        <v>8000</v>
      </c>
      <c r="H5595" s="57">
        <v>32000</v>
      </c>
      <c r="I5595" s="57">
        <v>4</v>
      </c>
    </row>
    <row r="5596" spans="1:9" ht="30" x14ac:dyDescent="0.25">
      <c r="A5596" s="615"/>
      <c r="B5596" s="620"/>
      <c r="C5596" s="164" t="s">
        <v>3920</v>
      </c>
      <c r="D5596" s="165" t="s">
        <v>3921</v>
      </c>
      <c r="E5596" s="43" t="s">
        <v>14</v>
      </c>
      <c r="F5596" s="43" t="s">
        <v>15</v>
      </c>
      <c r="G5596" s="57">
        <v>1400</v>
      </c>
      <c r="H5596" s="57">
        <v>7000</v>
      </c>
      <c r="I5596" s="57">
        <v>5</v>
      </c>
    </row>
    <row r="5597" spans="1:9" ht="30" x14ac:dyDescent="0.25">
      <c r="A5597" s="615"/>
      <c r="B5597" s="620"/>
      <c r="C5597" s="164" t="s">
        <v>3922</v>
      </c>
      <c r="D5597" s="165" t="s">
        <v>3923</v>
      </c>
      <c r="E5597" s="43" t="s">
        <v>14</v>
      </c>
      <c r="F5597" s="43" t="s">
        <v>15</v>
      </c>
      <c r="G5597" s="57">
        <v>1800</v>
      </c>
      <c r="H5597" s="57">
        <v>9000</v>
      </c>
      <c r="I5597" s="57">
        <v>5</v>
      </c>
    </row>
    <row r="5598" spans="1:9" ht="30" x14ac:dyDescent="0.25">
      <c r="A5598" s="615"/>
      <c r="B5598" s="620"/>
      <c r="C5598" s="164" t="s">
        <v>3924</v>
      </c>
      <c r="D5598" s="165" t="s">
        <v>3925</v>
      </c>
      <c r="E5598" s="43" t="s">
        <v>14</v>
      </c>
      <c r="F5598" s="43" t="s">
        <v>15</v>
      </c>
      <c r="G5598" s="57">
        <v>50</v>
      </c>
      <c r="H5598" s="57">
        <v>40000</v>
      </c>
      <c r="I5598" s="57">
        <v>800</v>
      </c>
    </row>
    <row r="5599" spans="1:9" ht="30" x14ac:dyDescent="0.25">
      <c r="A5599" s="615"/>
      <c r="B5599" s="620"/>
      <c r="C5599" s="164" t="s">
        <v>3926</v>
      </c>
      <c r="D5599" s="165" t="s">
        <v>3927</v>
      </c>
      <c r="E5599" s="43" t="s">
        <v>14</v>
      </c>
      <c r="F5599" s="43" t="s">
        <v>15</v>
      </c>
      <c r="G5599" s="57">
        <v>800</v>
      </c>
      <c r="H5599" s="57">
        <v>4000</v>
      </c>
      <c r="I5599" s="57">
        <v>5</v>
      </c>
    </row>
    <row r="5600" spans="1:9" ht="30" x14ac:dyDescent="0.25">
      <c r="A5600" s="615"/>
      <c r="B5600" s="620"/>
      <c r="C5600" s="164" t="s">
        <v>3928</v>
      </c>
      <c r="D5600" s="165" t="s">
        <v>3929</v>
      </c>
      <c r="E5600" s="43" t="s">
        <v>14</v>
      </c>
      <c r="F5600" s="43" t="s">
        <v>15</v>
      </c>
      <c r="G5600" s="57">
        <v>3000</v>
      </c>
      <c r="H5600" s="57">
        <v>15000</v>
      </c>
      <c r="I5600" s="57">
        <v>5</v>
      </c>
    </row>
    <row r="5601" spans="1:9" ht="30" x14ac:dyDescent="0.25">
      <c r="A5601" s="615"/>
      <c r="B5601" s="620"/>
      <c r="C5601" s="164" t="s">
        <v>3930</v>
      </c>
      <c r="D5601" s="165" t="s">
        <v>3931</v>
      </c>
      <c r="E5601" s="43" t="s">
        <v>14</v>
      </c>
      <c r="F5601" s="43" t="s">
        <v>15</v>
      </c>
      <c r="G5601" s="57">
        <v>3600</v>
      </c>
      <c r="H5601" s="57">
        <v>7200</v>
      </c>
      <c r="I5601" s="57">
        <v>2</v>
      </c>
    </row>
    <row r="5602" spans="1:9" x14ac:dyDescent="0.25">
      <c r="A5602" s="615"/>
      <c r="B5602" s="620"/>
      <c r="C5602" s="164" t="s">
        <v>3932</v>
      </c>
      <c r="D5602" s="165" t="s">
        <v>82</v>
      </c>
      <c r="E5602" s="43" t="s">
        <v>14</v>
      </c>
      <c r="F5602" s="43" t="s">
        <v>15</v>
      </c>
      <c r="G5602" s="57">
        <v>150</v>
      </c>
      <c r="H5602" s="57">
        <v>52350</v>
      </c>
      <c r="I5602" s="57">
        <v>349</v>
      </c>
    </row>
    <row r="5603" spans="1:9" ht="30" x14ac:dyDescent="0.25">
      <c r="A5603" s="615"/>
      <c r="B5603" s="620"/>
      <c r="C5603" s="164" t="s">
        <v>3933</v>
      </c>
      <c r="D5603" s="165" t="s">
        <v>3934</v>
      </c>
      <c r="E5603" s="43" t="s">
        <v>14</v>
      </c>
      <c r="F5603" s="43" t="s">
        <v>15</v>
      </c>
      <c r="G5603" s="57">
        <v>9000</v>
      </c>
      <c r="H5603" s="57">
        <v>18000</v>
      </c>
      <c r="I5603" s="57">
        <v>2</v>
      </c>
    </row>
    <row r="5604" spans="1:9" x14ac:dyDescent="0.25">
      <c r="A5604" s="615"/>
      <c r="B5604" s="620"/>
      <c r="C5604" s="164" t="s">
        <v>3935</v>
      </c>
      <c r="D5604" s="165" t="s">
        <v>3936</v>
      </c>
      <c r="E5604" s="43" t="s">
        <v>14</v>
      </c>
      <c r="F5604" s="43" t="s">
        <v>15</v>
      </c>
      <c r="G5604" s="57">
        <v>9000</v>
      </c>
      <c r="H5604" s="57">
        <v>27000</v>
      </c>
      <c r="I5604" s="57">
        <v>3</v>
      </c>
    </row>
    <row r="5605" spans="1:9" ht="30" x14ac:dyDescent="0.25">
      <c r="A5605" s="615"/>
      <c r="B5605" s="620"/>
      <c r="C5605" s="166" t="s">
        <v>3937</v>
      </c>
      <c r="D5605" s="167" t="s">
        <v>3938</v>
      </c>
      <c r="E5605" s="43" t="s">
        <v>14</v>
      </c>
      <c r="F5605" s="43" t="s">
        <v>15</v>
      </c>
      <c r="G5605" s="57">
        <v>23000</v>
      </c>
      <c r="H5605" s="57">
        <v>46000</v>
      </c>
      <c r="I5605" s="57">
        <v>2</v>
      </c>
    </row>
    <row r="5606" spans="1:9" x14ac:dyDescent="0.25">
      <c r="A5606" s="615"/>
      <c r="B5606" s="620"/>
      <c r="C5606" s="164" t="s">
        <v>3939</v>
      </c>
      <c r="D5606" s="165" t="s">
        <v>411</v>
      </c>
      <c r="E5606" s="43" t="s">
        <v>14</v>
      </c>
      <c r="F5606" s="43" t="s">
        <v>15</v>
      </c>
      <c r="G5606" s="57">
        <v>600</v>
      </c>
      <c r="H5606" s="57">
        <v>2400</v>
      </c>
      <c r="I5606" s="57">
        <v>4</v>
      </c>
    </row>
    <row r="5607" spans="1:9" x14ac:dyDescent="0.25">
      <c r="A5607" s="615"/>
      <c r="B5607" s="620"/>
      <c r="C5607" s="164" t="s">
        <v>3940</v>
      </c>
      <c r="D5607" s="165" t="s">
        <v>3941</v>
      </c>
      <c r="E5607" s="43" t="s">
        <v>14</v>
      </c>
      <c r="F5607" s="43" t="s">
        <v>15</v>
      </c>
      <c r="G5607" s="57">
        <v>400</v>
      </c>
      <c r="H5607" s="57">
        <v>40000</v>
      </c>
      <c r="I5607" s="57">
        <v>100</v>
      </c>
    </row>
    <row r="5608" spans="1:9" x14ac:dyDescent="0.25">
      <c r="A5608" s="615"/>
      <c r="B5608" s="620"/>
      <c r="C5608" s="164" t="s">
        <v>3942</v>
      </c>
      <c r="D5608" s="165" t="s">
        <v>3943</v>
      </c>
      <c r="E5608" s="43" t="s">
        <v>14</v>
      </c>
      <c r="F5608" s="43" t="s">
        <v>15</v>
      </c>
      <c r="G5608" s="57">
        <v>5000</v>
      </c>
      <c r="H5608" s="57">
        <v>50000</v>
      </c>
      <c r="I5608" s="57">
        <v>10</v>
      </c>
    </row>
    <row r="5609" spans="1:9" x14ac:dyDescent="0.25">
      <c r="A5609" s="615"/>
      <c r="B5609" s="620"/>
      <c r="C5609" s="164" t="s">
        <v>3944</v>
      </c>
      <c r="D5609" s="165" t="s">
        <v>94</v>
      </c>
      <c r="E5609" s="43" t="s">
        <v>14</v>
      </c>
      <c r="F5609" s="43" t="s">
        <v>15</v>
      </c>
      <c r="G5609" s="57">
        <v>600</v>
      </c>
      <c r="H5609" s="57">
        <v>6000</v>
      </c>
      <c r="I5609" s="57">
        <v>10</v>
      </c>
    </row>
    <row r="5610" spans="1:9" x14ac:dyDescent="0.25">
      <c r="A5610" s="615"/>
      <c r="B5610" s="620"/>
      <c r="C5610" s="164" t="s">
        <v>3945</v>
      </c>
      <c r="D5610" s="165" t="s">
        <v>694</v>
      </c>
      <c r="E5610" s="43" t="s">
        <v>14</v>
      </c>
      <c r="F5610" s="43" t="s">
        <v>66</v>
      </c>
      <c r="G5610" s="57">
        <v>550</v>
      </c>
      <c r="H5610" s="57">
        <v>5500</v>
      </c>
      <c r="I5610" s="57">
        <v>10</v>
      </c>
    </row>
    <row r="5611" spans="1:9" x14ac:dyDescent="0.25">
      <c r="A5611" s="615"/>
      <c r="B5611" s="620"/>
      <c r="C5611" s="164" t="s">
        <v>3946</v>
      </c>
      <c r="D5611" s="165" t="s">
        <v>3947</v>
      </c>
      <c r="E5611" s="43" t="s">
        <v>14</v>
      </c>
      <c r="F5611" s="43" t="s">
        <v>66</v>
      </c>
      <c r="G5611" s="57">
        <v>350</v>
      </c>
      <c r="H5611" s="57">
        <v>7000</v>
      </c>
      <c r="I5611" s="57">
        <v>20</v>
      </c>
    </row>
    <row r="5612" spans="1:9" x14ac:dyDescent="0.25">
      <c r="A5612" s="615"/>
      <c r="B5612" s="620"/>
      <c r="C5612" s="164" t="s">
        <v>3948</v>
      </c>
      <c r="D5612" s="165" t="s">
        <v>3949</v>
      </c>
      <c r="E5612" s="43" t="s">
        <v>14</v>
      </c>
      <c r="F5612" s="43" t="s">
        <v>66</v>
      </c>
      <c r="G5612" s="57">
        <v>1200</v>
      </c>
      <c r="H5612" s="57">
        <v>12000</v>
      </c>
      <c r="I5612" s="57">
        <v>10</v>
      </c>
    </row>
    <row r="5613" spans="1:9" x14ac:dyDescent="0.25">
      <c r="A5613" s="615"/>
      <c r="B5613" s="620"/>
      <c r="C5613" s="164" t="s">
        <v>3950</v>
      </c>
      <c r="D5613" s="165" t="s">
        <v>3394</v>
      </c>
      <c r="E5613" s="43" t="s">
        <v>14</v>
      </c>
      <c r="F5613" s="43" t="s">
        <v>66</v>
      </c>
      <c r="G5613" s="57">
        <v>450</v>
      </c>
      <c r="H5613" s="57">
        <v>6750</v>
      </c>
      <c r="I5613" s="57">
        <v>15</v>
      </c>
    </row>
    <row r="5614" spans="1:9" ht="30" x14ac:dyDescent="0.25">
      <c r="A5614" s="615"/>
      <c r="B5614" s="620"/>
      <c r="C5614" s="164" t="s">
        <v>3951</v>
      </c>
      <c r="D5614" s="165" t="s">
        <v>3952</v>
      </c>
      <c r="E5614" s="43" t="s">
        <v>14</v>
      </c>
      <c r="F5614" s="43" t="s">
        <v>66</v>
      </c>
      <c r="G5614" s="57">
        <v>400</v>
      </c>
      <c r="H5614" s="57">
        <v>8000</v>
      </c>
      <c r="I5614" s="57">
        <v>20</v>
      </c>
    </row>
    <row r="5615" spans="1:9" ht="30" x14ac:dyDescent="0.25">
      <c r="A5615" s="615"/>
      <c r="B5615" s="620"/>
      <c r="C5615" s="164" t="s">
        <v>3953</v>
      </c>
      <c r="D5615" s="165" t="s">
        <v>3954</v>
      </c>
      <c r="E5615" s="43" t="s">
        <v>14</v>
      </c>
      <c r="F5615" s="43" t="s">
        <v>15</v>
      </c>
      <c r="G5615" s="57">
        <v>1000</v>
      </c>
      <c r="H5615" s="57">
        <v>5000</v>
      </c>
      <c r="I5615" s="57">
        <v>5</v>
      </c>
    </row>
    <row r="5616" spans="1:9" x14ac:dyDescent="0.25">
      <c r="A5616" s="615"/>
      <c r="B5616" s="620"/>
      <c r="C5616" s="164" t="s">
        <v>3955</v>
      </c>
      <c r="D5616" s="165" t="s">
        <v>107</v>
      </c>
      <c r="E5616" s="43" t="s">
        <v>14</v>
      </c>
      <c r="F5616" s="43" t="s">
        <v>15</v>
      </c>
      <c r="G5616" s="57">
        <v>800</v>
      </c>
      <c r="H5616" s="57">
        <v>24000</v>
      </c>
      <c r="I5616" s="57">
        <v>30</v>
      </c>
    </row>
    <row r="5617" spans="1:9" ht="30" x14ac:dyDescent="0.25">
      <c r="A5617" s="615"/>
      <c r="B5617" s="620"/>
      <c r="C5617" s="164" t="s">
        <v>3956</v>
      </c>
      <c r="D5617" s="165" t="s">
        <v>3957</v>
      </c>
      <c r="E5617" s="43" t="s">
        <v>14</v>
      </c>
      <c r="F5617" s="43" t="s">
        <v>15</v>
      </c>
      <c r="G5617" s="57">
        <v>1650</v>
      </c>
      <c r="H5617" s="57">
        <v>8250</v>
      </c>
      <c r="I5617" s="57">
        <v>5</v>
      </c>
    </row>
    <row r="5618" spans="1:9" ht="30" x14ac:dyDescent="0.25">
      <c r="A5618" s="615"/>
      <c r="B5618" s="620"/>
      <c r="C5618" s="164" t="s">
        <v>3958</v>
      </c>
      <c r="D5618" s="165" t="s">
        <v>3959</v>
      </c>
      <c r="E5618" s="43" t="s">
        <v>14</v>
      </c>
      <c r="F5618" s="43" t="s">
        <v>15</v>
      </c>
      <c r="G5618" s="57">
        <v>1100</v>
      </c>
      <c r="H5618" s="57">
        <v>2200</v>
      </c>
      <c r="I5618" s="57">
        <v>2</v>
      </c>
    </row>
    <row r="5619" spans="1:9" ht="30" x14ac:dyDescent="0.25">
      <c r="A5619" s="615"/>
      <c r="B5619" s="620"/>
      <c r="C5619" s="164" t="s">
        <v>3960</v>
      </c>
      <c r="D5619" s="165" t="s">
        <v>3961</v>
      </c>
      <c r="E5619" s="43" t="s">
        <v>14</v>
      </c>
      <c r="F5619" s="43" t="s">
        <v>15</v>
      </c>
      <c r="G5619" s="57">
        <v>2400</v>
      </c>
      <c r="H5619" s="57">
        <v>4800</v>
      </c>
      <c r="I5619" s="57">
        <v>2</v>
      </c>
    </row>
    <row r="5620" spans="1:9" x14ac:dyDescent="0.25">
      <c r="A5620" s="615"/>
      <c r="B5620" s="620"/>
      <c r="C5620" s="164" t="s">
        <v>3962</v>
      </c>
      <c r="D5620" s="165" t="s">
        <v>3085</v>
      </c>
      <c r="E5620" s="43" t="s">
        <v>14</v>
      </c>
      <c r="F5620" s="43" t="s">
        <v>15</v>
      </c>
      <c r="G5620" s="57">
        <v>8000</v>
      </c>
      <c r="H5620" s="57">
        <v>24000</v>
      </c>
      <c r="I5620" s="57">
        <v>3</v>
      </c>
    </row>
    <row r="5621" spans="1:9" x14ac:dyDescent="0.25">
      <c r="A5621" s="615"/>
      <c r="B5621" s="620"/>
      <c r="C5621" s="164" t="s">
        <v>3963</v>
      </c>
      <c r="D5621" s="165" t="s">
        <v>3964</v>
      </c>
      <c r="E5621" s="43" t="s">
        <v>14</v>
      </c>
      <c r="F5621" s="43" t="s">
        <v>15</v>
      </c>
      <c r="G5621" s="57">
        <v>2500</v>
      </c>
      <c r="H5621" s="57">
        <v>5000</v>
      </c>
      <c r="I5621" s="57">
        <v>2</v>
      </c>
    </row>
    <row r="5622" spans="1:9" x14ac:dyDescent="0.25">
      <c r="A5622" s="615"/>
      <c r="B5622" s="620"/>
      <c r="C5622" s="164" t="s">
        <v>3965</v>
      </c>
      <c r="D5622" s="165" t="s">
        <v>3966</v>
      </c>
      <c r="E5622" s="43" t="s">
        <v>14</v>
      </c>
      <c r="F5622" s="43" t="s">
        <v>15</v>
      </c>
      <c r="G5622" s="57">
        <v>1900</v>
      </c>
      <c r="H5622" s="57">
        <v>1900</v>
      </c>
      <c r="I5622" s="57">
        <v>1</v>
      </c>
    </row>
    <row r="5623" spans="1:9" x14ac:dyDescent="0.25">
      <c r="A5623" s="615"/>
      <c r="B5623" s="620"/>
      <c r="C5623" s="164" t="s">
        <v>3967</v>
      </c>
      <c r="D5623" s="165" t="s">
        <v>1856</v>
      </c>
      <c r="E5623" s="43" t="s">
        <v>14</v>
      </c>
      <c r="F5623" s="43" t="s">
        <v>15</v>
      </c>
      <c r="G5623" s="57">
        <v>1700</v>
      </c>
      <c r="H5623" s="57">
        <v>1700</v>
      </c>
      <c r="I5623" s="57">
        <v>1</v>
      </c>
    </row>
    <row r="5624" spans="1:9" x14ac:dyDescent="0.25">
      <c r="A5624" s="615"/>
      <c r="B5624" s="620"/>
      <c r="C5624" s="164" t="s">
        <v>3968</v>
      </c>
      <c r="D5624" s="165" t="s">
        <v>3969</v>
      </c>
      <c r="E5624" s="43" t="s">
        <v>14</v>
      </c>
      <c r="F5624" s="43" t="s">
        <v>15</v>
      </c>
      <c r="G5624" s="57">
        <v>2000</v>
      </c>
      <c r="H5624" s="57">
        <v>2000</v>
      </c>
      <c r="I5624" s="57">
        <v>1</v>
      </c>
    </row>
    <row r="5625" spans="1:9" x14ac:dyDescent="0.25">
      <c r="A5625" s="615"/>
      <c r="B5625" s="620"/>
      <c r="C5625" s="164" t="s">
        <v>3970</v>
      </c>
      <c r="D5625" s="165" t="s">
        <v>453</v>
      </c>
      <c r="E5625" s="43" t="s">
        <v>14</v>
      </c>
      <c r="F5625" s="43" t="s">
        <v>15</v>
      </c>
      <c r="G5625" s="57">
        <v>5000</v>
      </c>
      <c r="H5625" s="57">
        <v>50000</v>
      </c>
      <c r="I5625" s="57">
        <v>10</v>
      </c>
    </row>
    <row r="5626" spans="1:9" x14ac:dyDescent="0.25">
      <c r="A5626" s="615"/>
      <c r="B5626" s="620"/>
      <c r="C5626" s="164" t="s">
        <v>3971</v>
      </c>
      <c r="D5626" s="165" t="s">
        <v>2392</v>
      </c>
      <c r="E5626" s="43" t="s">
        <v>14</v>
      </c>
      <c r="F5626" s="43" t="s">
        <v>15</v>
      </c>
      <c r="G5626" s="57">
        <v>1300</v>
      </c>
      <c r="H5626" s="57">
        <v>26000</v>
      </c>
      <c r="I5626" s="57">
        <v>20</v>
      </c>
    </row>
    <row r="5627" spans="1:9" x14ac:dyDescent="0.25">
      <c r="A5627" s="615"/>
      <c r="B5627" s="620"/>
      <c r="C5627" s="164" t="s">
        <v>3972</v>
      </c>
      <c r="D5627" s="165" t="s">
        <v>3973</v>
      </c>
      <c r="E5627" s="43" t="s">
        <v>14</v>
      </c>
      <c r="F5627" s="43" t="s">
        <v>15</v>
      </c>
      <c r="G5627" s="57">
        <v>300</v>
      </c>
      <c r="H5627" s="57">
        <v>45000</v>
      </c>
      <c r="I5627" s="57">
        <v>150</v>
      </c>
    </row>
    <row r="5628" spans="1:9" x14ac:dyDescent="0.25">
      <c r="A5628" s="615"/>
      <c r="B5628" s="620"/>
      <c r="C5628" s="57" t="s">
        <v>5863</v>
      </c>
      <c r="D5628" s="57" t="s">
        <v>5864</v>
      </c>
      <c r="E5628" s="57" t="s">
        <v>14</v>
      </c>
      <c r="F5628" s="57" t="s">
        <v>15</v>
      </c>
      <c r="G5628" s="57">
        <v>200</v>
      </c>
      <c r="H5628" s="57">
        <f>G5628*I5628</f>
        <v>50000</v>
      </c>
      <c r="I5628" s="57">
        <v>250</v>
      </c>
    </row>
    <row r="5629" spans="1:9" x14ac:dyDescent="0.25">
      <c r="A5629" s="615"/>
      <c r="B5629" s="620"/>
      <c r="C5629" s="57" t="s">
        <v>5865</v>
      </c>
      <c r="D5629" s="57" t="s">
        <v>5864</v>
      </c>
      <c r="E5629" s="57" t="s">
        <v>14</v>
      </c>
      <c r="F5629" s="57" t="s">
        <v>15</v>
      </c>
      <c r="G5629" s="57">
        <v>100</v>
      </c>
      <c r="H5629" s="57">
        <f>G5629*I5629</f>
        <v>450000</v>
      </c>
      <c r="I5629" s="57">
        <v>4500</v>
      </c>
    </row>
    <row r="5630" spans="1:9" x14ac:dyDescent="0.25">
      <c r="A5630" s="615"/>
      <c r="B5630" s="620"/>
      <c r="C5630" s="164" t="s">
        <v>3974</v>
      </c>
      <c r="D5630" s="165" t="s">
        <v>3975</v>
      </c>
      <c r="E5630" s="43" t="s">
        <v>14</v>
      </c>
      <c r="F5630" s="43" t="s">
        <v>15</v>
      </c>
      <c r="G5630" s="57">
        <v>1000</v>
      </c>
      <c r="H5630" s="57">
        <v>7000</v>
      </c>
      <c r="I5630" s="57">
        <v>7</v>
      </c>
    </row>
    <row r="5631" spans="1:9" x14ac:dyDescent="0.25">
      <c r="A5631" s="615"/>
      <c r="B5631" s="619">
        <v>4269</v>
      </c>
      <c r="C5631" s="164" t="s">
        <v>3976</v>
      </c>
      <c r="D5631" s="165" t="s">
        <v>1192</v>
      </c>
      <c r="E5631" s="43" t="s">
        <v>14</v>
      </c>
      <c r="F5631" s="43" t="s">
        <v>15</v>
      </c>
      <c r="G5631" s="57">
        <v>700</v>
      </c>
      <c r="H5631" s="57">
        <v>1050000</v>
      </c>
      <c r="I5631" s="57">
        <v>1500</v>
      </c>
    </row>
    <row r="5632" spans="1:9" x14ac:dyDescent="0.25">
      <c r="A5632" s="615"/>
      <c r="B5632" s="620"/>
      <c r="C5632" s="164" t="s">
        <v>3977</v>
      </c>
      <c r="D5632" s="165" t="s">
        <v>1194</v>
      </c>
      <c r="E5632" s="43" t="s">
        <v>14</v>
      </c>
      <c r="F5632" s="43" t="s">
        <v>15</v>
      </c>
      <c r="G5632" s="57">
        <v>220</v>
      </c>
      <c r="H5632" s="57">
        <v>229900</v>
      </c>
      <c r="I5632" s="57">
        <v>1045</v>
      </c>
    </row>
    <row r="5633" spans="1:9" x14ac:dyDescent="0.25">
      <c r="A5633" s="615"/>
      <c r="B5633" s="620"/>
      <c r="C5633" s="164" t="s">
        <v>5824</v>
      </c>
      <c r="D5633" s="165" t="s">
        <v>4288</v>
      </c>
      <c r="E5633" s="164" t="s">
        <v>120</v>
      </c>
      <c r="F5633" s="164" t="s">
        <v>15</v>
      </c>
      <c r="G5633" s="318">
        <v>25500</v>
      </c>
      <c r="H5633" s="318">
        <f t="shared" ref="H5633:H5638" si="45">G5633*I5633</f>
        <v>51000</v>
      </c>
      <c r="I5633" s="318">
        <v>2</v>
      </c>
    </row>
    <row r="5634" spans="1:9" x14ac:dyDescent="0.25">
      <c r="A5634" s="615"/>
      <c r="B5634" s="620"/>
      <c r="C5634" s="164" t="s">
        <v>5825</v>
      </c>
      <c r="D5634" s="165" t="s">
        <v>4288</v>
      </c>
      <c r="E5634" s="164" t="s">
        <v>120</v>
      </c>
      <c r="F5634" s="164" t="s">
        <v>15</v>
      </c>
      <c r="G5634" s="318">
        <v>24000</v>
      </c>
      <c r="H5634" s="318">
        <f t="shared" si="45"/>
        <v>48000</v>
      </c>
      <c r="I5634" s="318">
        <v>2</v>
      </c>
    </row>
    <row r="5635" spans="1:9" x14ac:dyDescent="0.25">
      <c r="A5635" s="615"/>
      <c r="B5635" s="620"/>
      <c r="C5635" s="164" t="s">
        <v>5826</v>
      </c>
      <c r="D5635" s="165" t="s">
        <v>4288</v>
      </c>
      <c r="E5635" s="164" t="s">
        <v>120</v>
      </c>
      <c r="F5635" s="164" t="s">
        <v>15</v>
      </c>
      <c r="G5635" s="318">
        <v>30000</v>
      </c>
      <c r="H5635" s="318">
        <f t="shared" si="45"/>
        <v>300000</v>
      </c>
      <c r="I5635" s="318">
        <v>10</v>
      </c>
    </row>
    <row r="5636" spans="1:9" x14ac:dyDescent="0.25">
      <c r="A5636" s="615"/>
      <c r="B5636" s="620"/>
      <c r="C5636" s="164" t="s">
        <v>5827</v>
      </c>
      <c r="D5636" s="165" t="s">
        <v>4288</v>
      </c>
      <c r="E5636" s="164" t="s">
        <v>120</v>
      </c>
      <c r="F5636" s="164" t="s">
        <v>15</v>
      </c>
      <c r="G5636" s="318">
        <v>26000</v>
      </c>
      <c r="H5636" s="318">
        <f t="shared" si="45"/>
        <v>260000</v>
      </c>
      <c r="I5636" s="318">
        <v>10</v>
      </c>
    </row>
    <row r="5637" spans="1:9" x14ac:dyDescent="0.25">
      <c r="A5637" s="615"/>
      <c r="B5637" s="620"/>
      <c r="C5637" s="164" t="s">
        <v>5828</v>
      </c>
      <c r="D5637" s="165" t="s">
        <v>4288</v>
      </c>
      <c r="E5637" s="164" t="s">
        <v>120</v>
      </c>
      <c r="F5637" s="164" t="s">
        <v>15</v>
      </c>
      <c r="G5637" s="318">
        <v>22600</v>
      </c>
      <c r="H5637" s="318">
        <f t="shared" si="45"/>
        <v>22600</v>
      </c>
      <c r="I5637" s="318">
        <v>1</v>
      </c>
    </row>
    <row r="5638" spans="1:9" x14ac:dyDescent="0.25">
      <c r="A5638" s="615"/>
      <c r="B5638" s="620"/>
      <c r="C5638" s="164" t="s">
        <v>5829</v>
      </c>
      <c r="D5638" s="165" t="s">
        <v>4288</v>
      </c>
      <c r="E5638" s="164" t="s">
        <v>120</v>
      </c>
      <c r="F5638" s="164" t="s">
        <v>15</v>
      </c>
      <c r="G5638" s="318">
        <v>31000</v>
      </c>
      <c r="H5638" s="318">
        <f t="shared" si="45"/>
        <v>310000</v>
      </c>
      <c r="I5638" s="318">
        <v>10</v>
      </c>
    </row>
    <row r="5639" spans="1:9" ht="30" x14ac:dyDescent="0.25">
      <c r="A5639" s="615"/>
      <c r="B5639" s="625"/>
      <c r="C5639" s="164" t="s">
        <v>3978</v>
      </c>
      <c r="D5639" s="165" t="s">
        <v>1196</v>
      </c>
      <c r="E5639" s="43" t="s">
        <v>14</v>
      </c>
      <c r="F5639" s="43" t="s">
        <v>15</v>
      </c>
      <c r="G5639" s="57">
        <v>30000</v>
      </c>
      <c r="H5639" s="57">
        <v>600000</v>
      </c>
      <c r="I5639" s="57">
        <v>20</v>
      </c>
    </row>
    <row r="5640" spans="1:9" x14ac:dyDescent="0.25">
      <c r="A5640" s="615"/>
      <c r="B5640" s="658" t="s">
        <v>6035</v>
      </c>
      <c r="C5640" s="164" t="s">
        <v>6026</v>
      </c>
      <c r="D5640" s="165" t="s">
        <v>6011</v>
      </c>
      <c r="E5640" s="349" t="s">
        <v>14</v>
      </c>
      <c r="F5640" s="349" t="s">
        <v>15</v>
      </c>
      <c r="G5640" s="366">
        <v>87000</v>
      </c>
      <c r="H5640" s="367">
        <v>174</v>
      </c>
      <c r="I5640" s="57">
        <v>2</v>
      </c>
    </row>
    <row r="5641" spans="1:9" x14ac:dyDescent="0.25">
      <c r="A5641" s="615"/>
      <c r="B5641" s="659"/>
      <c r="C5641" s="164" t="s">
        <v>6025</v>
      </c>
      <c r="D5641" s="165" t="s">
        <v>466</v>
      </c>
      <c r="E5641" s="349" t="s">
        <v>14</v>
      </c>
      <c r="F5641" s="349" t="s">
        <v>15</v>
      </c>
      <c r="G5641" s="366">
        <v>270000</v>
      </c>
      <c r="H5641" s="367">
        <v>270</v>
      </c>
      <c r="I5641" s="57">
        <v>1</v>
      </c>
    </row>
    <row r="5642" spans="1:9" x14ac:dyDescent="0.25">
      <c r="A5642" s="615"/>
      <c r="B5642" s="659"/>
      <c r="C5642" s="164" t="s">
        <v>6027</v>
      </c>
      <c r="D5642" s="165" t="s">
        <v>466</v>
      </c>
      <c r="E5642" s="349" t="s">
        <v>14</v>
      </c>
      <c r="F5642" s="349" t="s">
        <v>15</v>
      </c>
      <c r="G5642" s="366">
        <v>117000</v>
      </c>
      <c r="H5642" s="367">
        <v>117</v>
      </c>
      <c r="I5642" s="57">
        <v>1</v>
      </c>
    </row>
    <row r="5643" spans="1:9" x14ac:dyDescent="0.25">
      <c r="A5643" s="615"/>
      <c r="B5643" s="659"/>
      <c r="C5643" s="164" t="s">
        <v>6028</v>
      </c>
      <c r="D5643" s="165" t="s">
        <v>466</v>
      </c>
      <c r="E5643" s="349" t="s">
        <v>14</v>
      </c>
      <c r="F5643" s="349" t="s">
        <v>15</v>
      </c>
      <c r="G5643" s="366">
        <v>200000</v>
      </c>
      <c r="H5643" s="367">
        <v>400</v>
      </c>
      <c r="I5643" s="57">
        <v>2</v>
      </c>
    </row>
    <row r="5644" spans="1:9" x14ac:dyDescent="0.25">
      <c r="A5644" s="615"/>
      <c r="B5644" s="659"/>
      <c r="C5644" s="164" t="s">
        <v>6029</v>
      </c>
      <c r="D5644" s="165" t="s">
        <v>466</v>
      </c>
      <c r="E5644" s="349" t="s">
        <v>14</v>
      </c>
      <c r="F5644" s="349" t="s">
        <v>15</v>
      </c>
      <c r="G5644" s="366">
        <v>145000</v>
      </c>
      <c r="H5644" s="367">
        <v>725</v>
      </c>
      <c r="I5644" s="57">
        <v>5</v>
      </c>
    </row>
    <row r="5645" spans="1:9" x14ac:dyDescent="0.25">
      <c r="A5645" s="615"/>
      <c r="B5645" s="659"/>
      <c r="C5645" s="164" t="s">
        <v>6030</v>
      </c>
      <c r="D5645" s="165" t="s">
        <v>6031</v>
      </c>
      <c r="E5645" s="349" t="s">
        <v>14</v>
      </c>
      <c r="F5645" s="349" t="s">
        <v>15</v>
      </c>
      <c r="G5645" s="366">
        <v>350000</v>
      </c>
      <c r="H5645" s="367">
        <v>350</v>
      </c>
      <c r="I5645" s="57">
        <v>1</v>
      </c>
    </row>
    <row r="5646" spans="1:9" x14ac:dyDescent="0.25">
      <c r="A5646" s="615"/>
      <c r="B5646" s="659"/>
      <c r="C5646" s="164" t="s">
        <v>6032</v>
      </c>
      <c r="D5646" s="165" t="s">
        <v>6031</v>
      </c>
      <c r="E5646" s="349" t="s">
        <v>14</v>
      </c>
      <c r="F5646" s="349" t="s">
        <v>15</v>
      </c>
      <c r="G5646" s="366">
        <v>300000</v>
      </c>
      <c r="H5646" s="367">
        <v>300</v>
      </c>
      <c r="I5646" s="57">
        <v>1</v>
      </c>
    </row>
    <row r="5647" spans="1:9" x14ac:dyDescent="0.25">
      <c r="A5647" s="615"/>
      <c r="B5647" s="659"/>
      <c r="C5647" s="164" t="s">
        <v>6033</v>
      </c>
      <c r="D5647" s="165" t="s">
        <v>6034</v>
      </c>
      <c r="E5647" s="349" t="s">
        <v>14</v>
      </c>
      <c r="F5647" s="349" t="s">
        <v>15</v>
      </c>
      <c r="G5647" s="366">
        <v>35000</v>
      </c>
      <c r="H5647" s="367">
        <v>70</v>
      </c>
      <c r="I5647" s="57">
        <v>2</v>
      </c>
    </row>
    <row r="5648" spans="1:9" ht="30" x14ac:dyDescent="0.25">
      <c r="A5648" s="615"/>
      <c r="B5648" s="626">
        <v>5122</v>
      </c>
      <c r="C5648" s="164" t="s">
        <v>3979</v>
      </c>
      <c r="D5648" s="165" t="s">
        <v>3980</v>
      </c>
      <c r="E5648" s="43" t="s">
        <v>14</v>
      </c>
      <c r="F5648" s="43" t="s">
        <v>15</v>
      </c>
      <c r="G5648" s="57">
        <v>260000</v>
      </c>
      <c r="H5648" s="57">
        <v>4680000</v>
      </c>
      <c r="I5648" s="57">
        <v>18</v>
      </c>
    </row>
    <row r="5649" spans="1:9" x14ac:dyDescent="0.25">
      <c r="A5649" s="615"/>
      <c r="B5649" s="626"/>
      <c r="C5649" s="164" t="s">
        <v>3981</v>
      </c>
      <c r="D5649" s="165" t="s">
        <v>3982</v>
      </c>
      <c r="E5649" s="43" t="s">
        <v>14</v>
      </c>
      <c r="F5649" s="43" t="s">
        <v>15</v>
      </c>
      <c r="G5649" s="57">
        <v>90000</v>
      </c>
      <c r="H5649" s="57">
        <v>360000</v>
      </c>
      <c r="I5649" s="57">
        <v>4</v>
      </c>
    </row>
    <row r="5650" spans="1:9" x14ac:dyDescent="0.25">
      <c r="A5650" s="615"/>
      <c r="B5650" s="626"/>
      <c r="C5650" s="164" t="s">
        <v>3983</v>
      </c>
      <c r="D5650" s="165" t="s">
        <v>3982</v>
      </c>
      <c r="E5650" s="43" t="s">
        <v>14</v>
      </c>
      <c r="F5650" s="43" t="s">
        <v>15</v>
      </c>
      <c r="G5650" s="57">
        <v>115000</v>
      </c>
      <c r="H5650" s="57">
        <v>575000</v>
      </c>
      <c r="I5650" s="57">
        <v>5</v>
      </c>
    </row>
    <row r="5651" spans="1:9" x14ac:dyDescent="0.25">
      <c r="A5651" s="615"/>
      <c r="B5651" s="626"/>
      <c r="C5651" s="164" t="s">
        <v>3984</v>
      </c>
      <c r="D5651" s="165" t="s">
        <v>3985</v>
      </c>
      <c r="E5651" s="43" t="s">
        <v>14</v>
      </c>
      <c r="F5651" s="43" t="s">
        <v>15</v>
      </c>
      <c r="G5651" s="57">
        <v>26000</v>
      </c>
      <c r="H5651" s="57">
        <v>104000</v>
      </c>
      <c r="I5651" s="57">
        <v>4</v>
      </c>
    </row>
    <row r="5652" spans="1:9" x14ac:dyDescent="0.25">
      <c r="A5652" s="615"/>
      <c r="B5652" s="626"/>
      <c r="C5652" s="164" t="s">
        <v>3986</v>
      </c>
      <c r="D5652" s="165" t="s">
        <v>55</v>
      </c>
      <c r="E5652" s="43" t="s">
        <v>14</v>
      </c>
      <c r="F5652" s="43" t="s">
        <v>15</v>
      </c>
      <c r="G5652" s="57">
        <v>3000</v>
      </c>
      <c r="H5652" s="57">
        <v>63000</v>
      </c>
      <c r="I5652" s="57">
        <v>21</v>
      </c>
    </row>
    <row r="5653" spans="1:9" x14ac:dyDescent="0.25">
      <c r="A5653" s="615"/>
      <c r="B5653" s="626"/>
      <c r="C5653" s="164" t="s">
        <v>3987</v>
      </c>
      <c r="D5653" s="165" t="s">
        <v>1871</v>
      </c>
      <c r="E5653" s="43" t="s">
        <v>14</v>
      </c>
      <c r="F5653" s="43" t="s">
        <v>15</v>
      </c>
      <c r="G5653" s="57">
        <v>5000</v>
      </c>
      <c r="H5653" s="57">
        <v>100000</v>
      </c>
      <c r="I5653" s="57">
        <v>20</v>
      </c>
    </row>
    <row r="5654" spans="1:9" ht="30" x14ac:dyDescent="0.25">
      <c r="A5654" s="615"/>
      <c r="B5654" s="626"/>
      <c r="C5654" s="164" t="s">
        <v>6036</v>
      </c>
      <c r="D5654" s="165" t="s">
        <v>3988</v>
      </c>
      <c r="E5654" s="349" t="s">
        <v>14</v>
      </c>
      <c r="F5654" s="349" t="s">
        <v>15</v>
      </c>
      <c r="G5654" s="366">
        <v>250000</v>
      </c>
      <c r="H5654" s="367">
        <v>500</v>
      </c>
      <c r="I5654" s="57">
        <v>2</v>
      </c>
    </row>
    <row r="5655" spans="1:9" ht="30" x14ac:dyDescent="0.25">
      <c r="A5655" s="615"/>
      <c r="B5655" s="626"/>
      <c r="C5655" s="164" t="s">
        <v>6037</v>
      </c>
      <c r="D5655" s="165" t="s">
        <v>117</v>
      </c>
      <c r="E5655" s="349" t="s">
        <v>14</v>
      </c>
      <c r="F5655" s="349" t="s">
        <v>15</v>
      </c>
      <c r="G5655" s="366">
        <v>150000</v>
      </c>
      <c r="H5655" s="367">
        <v>1500</v>
      </c>
      <c r="I5655" s="57">
        <v>10</v>
      </c>
    </row>
    <row r="5656" spans="1:9" x14ac:dyDescent="0.25">
      <c r="A5656" s="615"/>
      <c r="B5656" s="626"/>
      <c r="C5656" s="164" t="s">
        <v>6038</v>
      </c>
      <c r="D5656" s="165" t="s">
        <v>3989</v>
      </c>
      <c r="E5656" s="349" t="s">
        <v>14</v>
      </c>
      <c r="F5656" s="349" t="s">
        <v>15</v>
      </c>
      <c r="G5656" s="366">
        <v>27000</v>
      </c>
      <c r="H5656" s="367">
        <v>243</v>
      </c>
      <c r="I5656" s="57">
        <v>9</v>
      </c>
    </row>
    <row r="5657" spans="1:9" x14ac:dyDescent="0.25">
      <c r="A5657" s="615"/>
      <c r="B5657" s="626"/>
      <c r="C5657" s="164" t="s">
        <v>6039</v>
      </c>
      <c r="D5657" s="165" t="s">
        <v>6040</v>
      </c>
      <c r="E5657" s="349" t="s">
        <v>14</v>
      </c>
      <c r="F5657" s="349" t="s">
        <v>15</v>
      </c>
      <c r="G5657" s="366">
        <v>15000</v>
      </c>
      <c r="H5657" s="367">
        <v>90</v>
      </c>
      <c r="I5657" s="57">
        <v>6</v>
      </c>
    </row>
    <row r="5658" spans="1:9" x14ac:dyDescent="0.25">
      <c r="A5658" s="615"/>
      <c r="B5658" s="626"/>
      <c r="C5658" s="164" t="s">
        <v>6041</v>
      </c>
      <c r="D5658" s="165" t="s">
        <v>5792</v>
      </c>
      <c r="E5658" s="349" t="s">
        <v>14</v>
      </c>
      <c r="F5658" s="349" t="s">
        <v>15</v>
      </c>
      <c r="G5658" s="366">
        <v>25000</v>
      </c>
      <c r="H5658" s="367">
        <v>150</v>
      </c>
      <c r="I5658" s="57">
        <v>6</v>
      </c>
    </row>
    <row r="5659" spans="1:9" x14ac:dyDescent="0.25">
      <c r="A5659" s="615"/>
      <c r="B5659" s="626"/>
      <c r="C5659" s="164" t="s">
        <v>6042</v>
      </c>
      <c r="D5659" s="165" t="s">
        <v>5794</v>
      </c>
      <c r="E5659" s="349" t="s">
        <v>14</v>
      </c>
      <c r="F5659" s="349" t="s">
        <v>15</v>
      </c>
      <c r="G5659" s="366">
        <v>80000</v>
      </c>
      <c r="H5659" s="367">
        <v>800</v>
      </c>
      <c r="I5659" s="57">
        <v>10</v>
      </c>
    </row>
    <row r="5660" spans="1:9" x14ac:dyDescent="0.25">
      <c r="A5660" s="615"/>
      <c r="B5660" s="626"/>
      <c r="C5660" s="164" t="s">
        <v>6043</v>
      </c>
      <c r="D5660" s="165" t="s">
        <v>6044</v>
      </c>
      <c r="E5660" s="349" t="s">
        <v>14</v>
      </c>
      <c r="F5660" s="349" t="s">
        <v>15</v>
      </c>
      <c r="G5660" s="366">
        <v>27000</v>
      </c>
      <c r="H5660" s="367">
        <v>27</v>
      </c>
      <c r="I5660" s="57">
        <v>1</v>
      </c>
    </row>
    <row r="5661" spans="1:9" x14ac:dyDescent="0.25">
      <c r="A5661" s="615"/>
      <c r="B5661" s="626"/>
      <c r="C5661" s="164" t="s">
        <v>6045</v>
      </c>
      <c r="D5661" s="165" t="s">
        <v>6046</v>
      </c>
      <c r="E5661" s="349" t="s">
        <v>14</v>
      </c>
      <c r="F5661" s="349" t="s">
        <v>15</v>
      </c>
      <c r="G5661" s="366">
        <v>310000</v>
      </c>
      <c r="H5661" s="367">
        <v>310</v>
      </c>
      <c r="I5661" s="57">
        <v>1</v>
      </c>
    </row>
    <row r="5662" spans="1:9" x14ac:dyDescent="0.25">
      <c r="A5662" s="615"/>
      <c r="B5662" s="628" t="s">
        <v>154</v>
      </c>
      <c r="C5662" s="629"/>
      <c r="D5662" s="629"/>
      <c r="E5662" s="629"/>
      <c r="F5662" s="629"/>
      <c r="G5662" s="629"/>
      <c r="H5662" s="629"/>
      <c r="I5662" s="630"/>
    </row>
    <row r="5663" spans="1:9" ht="30" x14ac:dyDescent="0.25">
      <c r="A5663" s="615"/>
      <c r="B5663" s="626">
        <v>4234</v>
      </c>
      <c r="C5663" s="164" t="s">
        <v>3990</v>
      </c>
      <c r="D5663" s="165" t="s">
        <v>3991</v>
      </c>
      <c r="E5663" s="43" t="s">
        <v>14</v>
      </c>
      <c r="F5663" s="43" t="s">
        <v>121</v>
      </c>
      <c r="G5663" s="57">
        <v>7</v>
      </c>
      <c r="H5663" s="57">
        <v>210000</v>
      </c>
      <c r="I5663" s="57">
        <v>30000</v>
      </c>
    </row>
    <row r="5664" spans="1:9" ht="30" x14ac:dyDescent="0.25">
      <c r="A5664" s="615"/>
      <c r="B5664" s="626"/>
      <c r="C5664" s="164" t="s">
        <v>3992</v>
      </c>
      <c r="D5664" s="165" t="s">
        <v>3993</v>
      </c>
      <c r="E5664" s="43" t="s">
        <v>14</v>
      </c>
      <c r="F5664" s="43" t="s">
        <v>121</v>
      </c>
      <c r="G5664" s="57">
        <v>4200</v>
      </c>
      <c r="H5664" s="57">
        <v>63000</v>
      </c>
      <c r="I5664" s="57">
        <v>15</v>
      </c>
    </row>
    <row r="5665" spans="1:9" x14ac:dyDescent="0.25">
      <c r="A5665" s="615"/>
      <c r="B5665" s="628" t="s">
        <v>118</v>
      </c>
      <c r="C5665" s="629"/>
      <c r="D5665" s="629"/>
      <c r="E5665" s="629"/>
      <c r="F5665" s="629"/>
      <c r="G5665" s="629"/>
      <c r="H5665" s="629"/>
      <c r="I5665" s="630"/>
    </row>
    <row r="5666" spans="1:9" ht="30" x14ac:dyDescent="0.25">
      <c r="A5666" s="615"/>
      <c r="B5666" s="623">
        <v>4214</v>
      </c>
      <c r="C5666" s="164" t="s">
        <v>3994</v>
      </c>
      <c r="D5666" s="165" t="s">
        <v>128</v>
      </c>
      <c r="E5666" s="43" t="s">
        <v>120</v>
      </c>
      <c r="F5666" s="43" t="s">
        <v>121</v>
      </c>
      <c r="G5666" s="57">
        <v>12000000</v>
      </c>
      <c r="H5666" s="57">
        <v>12000000</v>
      </c>
      <c r="I5666" s="57">
        <v>1</v>
      </c>
    </row>
    <row r="5667" spans="1:9" ht="30" x14ac:dyDescent="0.25">
      <c r="A5667" s="615"/>
      <c r="B5667" s="624"/>
      <c r="C5667" s="164" t="s">
        <v>3995</v>
      </c>
      <c r="D5667" s="165" t="s">
        <v>130</v>
      </c>
      <c r="E5667" s="43" t="s">
        <v>14</v>
      </c>
      <c r="F5667" s="43" t="s">
        <v>121</v>
      </c>
      <c r="G5667" s="57">
        <v>2700000</v>
      </c>
      <c r="H5667" s="58">
        <v>2700000</v>
      </c>
      <c r="I5667" s="57">
        <v>1</v>
      </c>
    </row>
    <row r="5668" spans="1:9" ht="30" x14ac:dyDescent="0.25">
      <c r="A5668" s="615"/>
      <c r="B5668" s="656"/>
      <c r="C5668" s="164" t="s">
        <v>3996</v>
      </c>
      <c r="D5668" s="165" t="s">
        <v>133</v>
      </c>
      <c r="E5668" s="43" t="s">
        <v>14</v>
      </c>
      <c r="F5668" s="43" t="s">
        <v>121</v>
      </c>
      <c r="G5668" s="57">
        <v>228000</v>
      </c>
      <c r="H5668" s="57">
        <v>228000</v>
      </c>
      <c r="I5668" s="57">
        <v>1</v>
      </c>
    </row>
    <row r="5669" spans="1:9" s="52" customFormat="1" ht="45" x14ac:dyDescent="0.25">
      <c r="A5669" s="615"/>
      <c r="B5669" s="657">
        <v>4215</v>
      </c>
      <c r="C5669" s="162">
        <v>66511170</v>
      </c>
      <c r="D5669" s="163" t="s">
        <v>3997</v>
      </c>
      <c r="E5669" s="51" t="s">
        <v>120</v>
      </c>
      <c r="F5669" s="51" t="s">
        <v>15</v>
      </c>
      <c r="G5669" s="56">
        <v>85000</v>
      </c>
      <c r="H5669" s="56">
        <v>85000</v>
      </c>
      <c r="I5669" s="56">
        <v>1</v>
      </c>
    </row>
    <row r="5670" spans="1:9" s="52" customFormat="1" ht="45" x14ac:dyDescent="0.25">
      <c r="A5670" s="615"/>
      <c r="B5670" s="657"/>
      <c r="C5670" s="162">
        <v>66511170</v>
      </c>
      <c r="D5670" s="163" t="s">
        <v>3998</v>
      </c>
      <c r="E5670" s="51" t="s">
        <v>120</v>
      </c>
      <c r="F5670" s="51" t="s">
        <v>15</v>
      </c>
      <c r="G5670" s="56">
        <v>118000</v>
      </c>
      <c r="H5670" s="56">
        <v>118000</v>
      </c>
      <c r="I5670" s="56">
        <v>1</v>
      </c>
    </row>
    <row r="5671" spans="1:9" s="52" customFormat="1" ht="45" x14ac:dyDescent="0.25">
      <c r="A5671" s="615"/>
      <c r="B5671" s="657"/>
      <c r="C5671" s="162">
        <v>66511170</v>
      </c>
      <c r="D5671" s="163" t="s">
        <v>3999</v>
      </c>
      <c r="E5671" s="51" t="s">
        <v>120</v>
      </c>
      <c r="F5671" s="51" t="s">
        <v>15</v>
      </c>
      <c r="G5671" s="56">
        <v>118000</v>
      </c>
      <c r="H5671" s="56">
        <v>118000</v>
      </c>
      <c r="I5671" s="56">
        <v>1</v>
      </c>
    </row>
    <row r="5672" spans="1:9" s="52" customFormat="1" ht="45" x14ac:dyDescent="0.25">
      <c r="A5672" s="615"/>
      <c r="B5672" s="657"/>
      <c r="C5672" s="162">
        <v>66511170</v>
      </c>
      <c r="D5672" s="163" t="s">
        <v>4000</v>
      </c>
      <c r="E5672" s="51" t="s">
        <v>120</v>
      </c>
      <c r="F5672" s="51" t="s">
        <v>15</v>
      </c>
      <c r="G5672" s="56">
        <v>118000</v>
      </c>
      <c r="H5672" s="56">
        <v>118000</v>
      </c>
      <c r="I5672" s="56">
        <v>1</v>
      </c>
    </row>
    <row r="5673" spans="1:9" x14ac:dyDescent="0.25">
      <c r="A5673" s="615"/>
      <c r="B5673" s="43">
        <v>4231</v>
      </c>
      <c r="C5673" s="164" t="s">
        <v>4001</v>
      </c>
      <c r="D5673" s="165" t="s">
        <v>485</v>
      </c>
      <c r="E5673" s="43" t="s">
        <v>14</v>
      </c>
      <c r="F5673" s="43" t="s">
        <v>121</v>
      </c>
      <c r="G5673" s="57">
        <v>400000</v>
      </c>
      <c r="H5673" s="57">
        <v>400000</v>
      </c>
      <c r="I5673" s="57">
        <v>1</v>
      </c>
    </row>
    <row r="5674" spans="1:9" s="52" customFormat="1" ht="30" x14ac:dyDescent="0.25">
      <c r="A5674" s="615"/>
      <c r="B5674" s="51">
        <v>4232</v>
      </c>
      <c r="C5674" s="162">
        <v>72261160</v>
      </c>
      <c r="D5674" s="163" t="s">
        <v>140</v>
      </c>
      <c r="E5674" s="51" t="s">
        <v>120</v>
      </c>
      <c r="F5674" s="51" t="s">
        <v>121</v>
      </c>
      <c r="G5674" s="56">
        <v>234000</v>
      </c>
      <c r="H5674" s="56">
        <v>234000</v>
      </c>
      <c r="I5674" s="56">
        <v>1</v>
      </c>
    </row>
    <row r="5675" spans="1:9" s="52" customFormat="1" ht="30" x14ac:dyDescent="0.25">
      <c r="A5675" s="615"/>
      <c r="B5675" s="63">
        <v>4237</v>
      </c>
      <c r="C5675" s="162">
        <v>79111200</v>
      </c>
      <c r="D5675" s="163" t="s">
        <v>141</v>
      </c>
      <c r="E5675" s="51" t="s">
        <v>120</v>
      </c>
      <c r="F5675" s="51" t="s">
        <v>15</v>
      </c>
      <c r="G5675" s="56">
        <v>500000</v>
      </c>
      <c r="H5675" s="56">
        <v>1000000</v>
      </c>
      <c r="I5675" s="56">
        <v>2</v>
      </c>
    </row>
    <row r="5676" spans="1:9" s="52" customFormat="1" ht="30" x14ac:dyDescent="0.25">
      <c r="A5676" s="615"/>
      <c r="B5676" s="51">
        <v>5129</v>
      </c>
      <c r="C5676" s="162">
        <v>50531110</v>
      </c>
      <c r="D5676" s="163" t="s">
        <v>2434</v>
      </c>
      <c r="E5676" s="51" t="s">
        <v>126</v>
      </c>
      <c r="F5676" s="51" t="s">
        <v>15</v>
      </c>
      <c r="G5676" s="56">
        <v>35000</v>
      </c>
      <c r="H5676" s="56">
        <v>210000</v>
      </c>
      <c r="I5676" s="56">
        <v>6</v>
      </c>
    </row>
    <row r="5677" spans="1:9" ht="45" x14ac:dyDescent="0.25">
      <c r="A5677" s="615"/>
      <c r="B5677" s="616">
        <v>4231</v>
      </c>
      <c r="C5677" s="164" t="s">
        <v>4002</v>
      </c>
      <c r="D5677" s="165" t="s">
        <v>142</v>
      </c>
      <c r="E5677" s="43" t="s">
        <v>120</v>
      </c>
      <c r="F5677" s="48" t="s">
        <v>121</v>
      </c>
      <c r="G5677" s="57">
        <v>12000</v>
      </c>
      <c r="H5677" s="57">
        <v>144000</v>
      </c>
      <c r="I5677" s="57">
        <v>1</v>
      </c>
    </row>
    <row r="5678" spans="1:9" ht="30" x14ac:dyDescent="0.25">
      <c r="A5678" s="615"/>
      <c r="B5678" s="617"/>
      <c r="C5678" s="164" t="s">
        <v>4003</v>
      </c>
      <c r="D5678" s="165" t="s">
        <v>497</v>
      </c>
      <c r="E5678" s="43" t="s">
        <v>120</v>
      </c>
      <c r="F5678" s="43" t="s">
        <v>121</v>
      </c>
      <c r="G5678" s="57">
        <v>60000</v>
      </c>
      <c r="H5678" s="57">
        <v>60000</v>
      </c>
      <c r="I5678" s="57">
        <v>1</v>
      </c>
    </row>
    <row r="5679" spans="1:9" x14ac:dyDescent="0.25">
      <c r="A5679" s="615"/>
      <c r="B5679" s="618">
        <v>4241</v>
      </c>
      <c r="C5679" s="164" t="s">
        <v>4004</v>
      </c>
      <c r="D5679" s="165" t="s">
        <v>4005</v>
      </c>
      <c r="E5679" s="43" t="s">
        <v>14</v>
      </c>
      <c r="F5679" s="43" t="s">
        <v>121</v>
      </c>
      <c r="G5679" s="57">
        <v>298400</v>
      </c>
      <c r="H5679" s="57">
        <v>298400</v>
      </c>
      <c r="I5679" s="57">
        <v>1</v>
      </c>
    </row>
    <row r="5680" spans="1:9" ht="30" x14ac:dyDescent="0.25">
      <c r="A5680" s="615"/>
      <c r="B5680" s="618"/>
      <c r="C5680" s="164" t="s">
        <v>4006</v>
      </c>
      <c r="D5680" s="165" t="s">
        <v>4007</v>
      </c>
      <c r="E5680" s="43" t="s">
        <v>14</v>
      </c>
      <c r="F5680" s="43" t="s">
        <v>121</v>
      </c>
      <c r="G5680" s="57">
        <v>201420</v>
      </c>
      <c r="H5680" s="57">
        <v>201420</v>
      </c>
      <c r="I5680" s="57">
        <v>1</v>
      </c>
    </row>
    <row r="5681" spans="1:9" ht="30" x14ac:dyDescent="0.25">
      <c r="A5681" s="615"/>
      <c r="B5681" s="619">
        <v>4252</v>
      </c>
      <c r="C5681" s="164" t="s">
        <v>4008</v>
      </c>
      <c r="D5681" s="165" t="s">
        <v>4009</v>
      </c>
      <c r="E5681" s="43" t="s">
        <v>126</v>
      </c>
      <c r="F5681" s="43" t="s">
        <v>121</v>
      </c>
      <c r="G5681" s="57">
        <v>320000</v>
      </c>
      <c r="H5681" s="57">
        <v>320000</v>
      </c>
      <c r="I5681" s="57">
        <v>1</v>
      </c>
    </row>
    <row r="5682" spans="1:9" ht="45" x14ac:dyDescent="0.25">
      <c r="A5682" s="615"/>
      <c r="B5682" s="620"/>
      <c r="C5682" s="164" t="s">
        <v>4010</v>
      </c>
      <c r="D5682" s="165" t="s">
        <v>4011</v>
      </c>
      <c r="E5682" s="43" t="s">
        <v>126</v>
      </c>
      <c r="F5682" s="43" t="s">
        <v>121</v>
      </c>
      <c r="G5682" s="57">
        <v>500000</v>
      </c>
      <c r="H5682" s="57">
        <v>500000</v>
      </c>
      <c r="I5682" s="57">
        <v>1</v>
      </c>
    </row>
    <row r="5683" spans="1:9" ht="45" x14ac:dyDescent="0.25">
      <c r="A5683" s="615"/>
      <c r="B5683" s="620"/>
      <c r="C5683" s="164" t="s">
        <v>4012</v>
      </c>
      <c r="D5683" s="165" t="s">
        <v>4013</v>
      </c>
      <c r="E5683" s="43" t="s">
        <v>126</v>
      </c>
      <c r="F5683" s="43" t="s">
        <v>121</v>
      </c>
      <c r="G5683" s="57">
        <v>500000</v>
      </c>
      <c r="H5683" s="57">
        <v>500000</v>
      </c>
      <c r="I5683" s="57">
        <v>1</v>
      </c>
    </row>
    <row r="5684" spans="1:9" ht="30" x14ac:dyDescent="0.25">
      <c r="A5684" s="615"/>
      <c r="B5684" s="620"/>
      <c r="C5684" s="164" t="s">
        <v>4014</v>
      </c>
      <c r="D5684" s="165" t="s">
        <v>4015</v>
      </c>
      <c r="E5684" s="43" t="s">
        <v>126</v>
      </c>
      <c r="F5684" s="43" t="s">
        <v>121</v>
      </c>
      <c r="G5684" s="57">
        <v>500000</v>
      </c>
      <c r="H5684" s="57">
        <v>500000</v>
      </c>
      <c r="I5684" s="57">
        <v>1</v>
      </c>
    </row>
    <row r="5685" spans="1:9" ht="45" x14ac:dyDescent="0.25">
      <c r="A5685" s="615"/>
      <c r="B5685" s="620"/>
      <c r="C5685" s="164" t="s">
        <v>4016</v>
      </c>
      <c r="D5685" s="165" t="s">
        <v>4017</v>
      </c>
      <c r="E5685" s="43" t="s">
        <v>126</v>
      </c>
      <c r="F5685" s="43" t="s">
        <v>121</v>
      </c>
      <c r="G5685" s="57">
        <v>480000</v>
      </c>
      <c r="H5685" s="57">
        <v>480000</v>
      </c>
      <c r="I5685" s="57">
        <v>1</v>
      </c>
    </row>
    <row r="5686" spans="1:9" ht="45" x14ac:dyDescent="0.25">
      <c r="A5686" s="615"/>
      <c r="B5686" s="620"/>
      <c r="C5686" s="164" t="s">
        <v>4018</v>
      </c>
      <c r="D5686" s="165" t="s">
        <v>4019</v>
      </c>
      <c r="E5686" s="43" t="s">
        <v>126</v>
      </c>
      <c r="F5686" s="43" t="s">
        <v>121</v>
      </c>
      <c r="G5686" s="57">
        <v>100000</v>
      </c>
      <c r="H5686" s="57">
        <v>100000</v>
      </c>
      <c r="I5686" s="57">
        <v>1</v>
      </c>
    </row>
    <row r="5687" spans="1:9" ht="45" x14ac:dyDescent="0.25">
      <c r="A5687" s="615"/>
      <c r="B5687" s="620"/>
      <c r="C5687" s="164" t="s">
        <v>4020</v>
      </c>
      <c r="D5687" s="165" t="s">
        <v>509</v>
      </c>
      <c r="E5687" s="43" t="s">
        <v>126</v>
      </c>
      <c r="F5687" s="43" t="s">
        <v>121</v>
      </c>
      <c r="G5687" s="57">
        <v>207000</v>
      </c>
      <c r="H5687" s="57">
        <v>207000</v>
      </c>
      <c r="I5687" s="57">
        <v>1</v>
      </c>
    </row>
    <row r="5688" spans="1:9" ht="60" x14ac:dyDescent="0.25">
      <c r="A5688" s="615"/>
      <c r="B5688" s="620"/>
      <c r="C5688" s="164" t="s">
        <v>4021</v>
      </c>
      <c r="D5688" s="165" t="s">
        <v>4022</v>
      </c>
      <c r="E5688" s="43" t="s">
        <v>126</v>
      </c>
      <c r="F5688" s="43" t="s">
        <v>121</v>
      </c>
      <c r="G5688" s="57">
        <v>720000</v>
      </c>
      <c r="H5688" s="57">
        <v>720000</v>
      </c>
      <c r="I5688" s="57">
        <v>1</v>
      </c>
    </row>
    <row r="5689" spans="1:9" ht="30" x14ac:dyDescent="0.25">
      <c r="A5689" s="615"/>
      <c r="B5689" s="620"/>
      <c r="C5689" s="164" t="s">
        <v>4023</v>
      </c>
      <c r="D5689" s="165" t="s">
        <v>768</v>
      </c>
      <c r="E5689" s="43" t="s">
        <v>126</v>
      </c>
      <c r="F5689" s="43" t="s">
        <v>121</v>
      </c>
      <c r="G5689" s="57">
        <v>119000</v>
      </c>
      <c r="H5689" s="57">
        <v>119000</v>
      </c>
      <c r="I5689" s="57">
        <v>1</v>
      </c>
    </row>
    <row r="5690" spans="1:9" ht="75" x14ac:dyDescent="0.25">
      <c r="A5690" s="615"/>
      <c r="B5690" s="620"/>
      <c r="C5690" s="168" t="s">
        <v>4024</v>
      </c>
      <c r="D5690" s="169" t="s">
        <v>4025</v>
      </c>
      <c r="E5690" s="44" t="s">
        <v>126</v>
      </c>
      <c r="F5690" s="44" t="s">
        <v>121</v>
      </c>
      <c r="G5690" s="59">
        <v>689000</v>
      </c>
      <c r="H5690" s="59">
        <v>689000</v>
      </c>
      <c r="I5690" s="59">
        <v>1</v>
      </c>
    </row>
    <row r="5691" spans="1:9" x14ac:dyDescent="0.25">
      <c r="A5691" s="615"/>
      <c r="B5691" s="621" t="s">
        <v>4026</v>
      </c>
      <c r="C5691" s="621"/>
      <c r="D5691" s="621"/>
      <c r="E5691" s="621"/>
      <c r="F5691" s="621"/>
      <c r="G5691" s="621"/>
      <c r="H5691" s="621"/>
      <c r="I5691" s="621"/>
    </row>
    <row r="5692" spans="1:9" x14ac:dyDescent="0.25">
      <c r="A5692" s="615"/>
      <c r="B5692" s="622" t="s">
        <v>118</v>
      </c>
      <c r="C5692" s="622"/>
      <c r="D5692" s="622"/>
      <c r="E5692" s="622"/>
      <c r="F5692" s="622"/>
      <c r="G5692" s="622"/>
      <c r="H5692" s="622"/>
      <c r="I5692" s="622"/>
    </row>
    <row r="5693" spans="1:9" ht="30" x14ac:dyDescent="0.25">
      <c r="A5693" s="615"/>
      <c r="B5693" s="619">
        <v>4214</v>
      </c>
      <c r="C5693" s="168" t="s">
        <v>4027</v>
      </c>
      <c r="D5693" s="165" t="s">
        <v>4028</v>
      </c>
      <c r="E5693" s="44" t="s">
        <v>14</v>
      </c>
      <c r="F5693" s="44" t="s">
        <v>121</v>
      </c>
      <c r="G5693" s="59">
        <v>55560</v>
      </c>
      <c r="H5693" s="59">
        <v>55560</v>
      </c>
      <c r="I5693" s="59">
        <v>1</v>
      </c>
    </row>
    <row r="5694" spans="1:9" ht="30" x14ac:dyDescent="0.25">
      <c r="A5694" s="615"/>
      <c r="B5694" s="620"/>
      <c r="C5694" s="168" t="s">
        <v>4029</v>
      </c>
      <c r="D5694" s="165" t="s">
        <v>4030</v>
      </c>
      <c r="E5694" s="44" t="s">
        <v>14</v>
      </c>
      <c r="F5694" s="44" t="s">
        <v>121</v>
      </c>
      <c r="G5694" s="59">
        <v>55940</v>
      </c>
      <c r="H5694" s="59">
        <v>55940</v>
      </c>
      <c r="I5694" s="59">
        <v>1</v>
      </c>
    </row>
    <row r="5695" spans="1:9" x14ac:dyDescent="0.25">
      <c r="A5695" s="615"/>
      <c r="B5695" s="621" t="s">
        <v>153</v>
      </c>
      <c r="C5695" s="621"/>
      <c r="D5695" s="621"/>
      <c r="E5695" s="621"/>
      <c r="F5695" s="621"/>
      <c r="G5695" s="621"/>
      <c r="H5695" s="621"/>
      <c r="I5695" s="621"/>
    </row>
    <row r="5696" spans="1:9" x14ac:dyDescent="0.25">
      <c r="A5696" s="615"/>
      <c r="B5696" s="622" t="s">
        <v>154</v>
      </c>
      <c r="C5696" s="622"/>
      <c r="D5696" s="622"/>
      <c r="E5696" s="622"/>
      <c r="F5696" s="622"/>
      <c r="G5696" s="622"/>
      <c r="H5696" s="622"/>
      <c r="I5696" s="622"/>
    </row>
    <row r="5697" spans="1:9" ht="30" x14ac:dyDescent="0.25">
      <c r="A5697" s="615"/>
      <c r="B5697" s="171"/>
      <c r="C5697" s="171" t="s">
        <v>6862</v>
      </c>
      <c r="D5697" s="171" t="s">
        <v>519</v>
      </c>
      <c r="E5697" s="171" t="s">
        <v>172</v>
      </c>
      <c r="F5697" s="171" t="s">
        <v>121</v>
      </c>
      <c r="G5697" s="171">
        <v>350000</v>
      </c>
      <c r="H5697" s="171">
        <v>350000</v>
      </c>
      <c r="I5697" s="171">
        <v>1</v>
      </c>
    </row>
    <row r="5698" spans="1:9" ht="30" x14ac:dyDescent="0.25">
      <c r="A5698" s="615"/>
      <c r="B5698" s="171"/>
      <c r="C5698" s="171" t="s">
        <v>6863</v>
      </c>
      <c r="D5698" s="171" t="s">
        <v>519</v>
      </c>
      <c r="E5698" s="171" t="s">
        <v>172</v>
      </c>
      <c r="F5698" s="171" t="s">
        <v>121</v>
      </c>
      <c r="G5698" s="171">
        <v>300000</v>
      </c>
      <c r="H5698" s="171">
        <v>300000</v>
      </c>
      <c r="I5698" s="171">
        <v>1</v>
      </c>
    </row>
    <row r="5699" spans="1:9" ht="30" x14ac:dyDescent="0.25">
      <c r="A5699" s="615"/>
      <c r="B5699" s="171"/>
      <c r="C5699" s="171" t="s">
        <v>6864</v>
      </c>
      <c r="D5699" s="171" t="s">
        <v>519</v>
      </c>
      <c r="E5699" s="171" t="s">
        <v>172</v>
      </c>
      <c r="F5699" s="171" t="s">
        <v>121</v>
      </c>
      <c r="G5699" s="171">
        <v>200000</v>
      </c>
      <c r="H5699" s="171">
        <v>200000</v>
      </c>
      <c r="I5699" s="171">
        <v>1</v>
      </c>
    </row>
    <row r="5700" spans="1:9" ht="30" x14ac:dyDescent="0.25">
      <c r="A5700" s="615"/>
      <c r="B5700" s="171"/>
      <c r="C5700" s="171" t="s">
        <v>6865</v>
      </c>
      <c r="D5700" s="171" t="s">
        <v>519</v>
      </c>
      <c r="E5700" s="171" t="s">
        <v>172</v>
      </c>
      <c r="F5700" s="171" t="s">
        <v>121</v>
      </c>
      <c r="G5700" s="171">
        <v>540000</v>
      </c>
      <c r="H5700" s="171">
        <v>540000</v>
      </c>
      <c r="I5700" s="171">
        <v>1</v>
      </c>
    </row>
    <row r="5701" spans="1:9" ht="30" x14ac:dyDescent="0.25">
      <c r="A5701" s="615"/>
      <c r="B5701" s="171"/>
      <c r="C5701" s="171" t="s">
        <v>6866</v>
      </c>
      <c r="D5701" s="171" t="s">
        <v>519</v>
      </c>
      <c r="E5701" s="171" t="s">
        <v>172</v>
      </c>
      <c r="F5701" s="171" t="s">
        <v>121</v>
      </c>
      <c r="G5701" s="171">
        <v>250000</v>
      </c>
      <c r="H5701" s="171">
        <v>250000</v>
      </c>
      <c r="I5701" s="171">
        <v>1</v>
      </c>
    </row>
    <row r="5702" spans="1:9" ht="30" x14ac:dyDescent="0.25">
      <c r="A5702" s="615"/>
      <c r="B5702" s="171"/>
      <c r="C5702" s="171" t="s">
        <v>6867</v>
      </c>
      <c r="D5702" s="171" t="s">
        <v>519</v>
      </c>
      <c r="E5702" s="171" t="s">
        <v>172</v>
      </c>
      <c r="F5702" s="171" t="s">
        <v>121</v>
      </c>
      <c r="G5702" s="171">
        <v>200000</v>
      </c>
      <c r="H5702" s="171">
        <v>200000</v>
      </c>
      <c r="I5702" s="171">
        <v>1</v>
      </c>
    </row>
    <row r="5703" spans="1:9" ht="30" x14ac:dyDescent="0.25">
      <c r="A5703" s="615"/>
      <c r="B5703" s="171"/>
      <c r="C5703" s="171" t="s">
        <v>6868</v>
      </c>
      <c r="D5703" s="171" t="s">
        <v>519</v>
      </c>
      <c r="E5703" s="171" t="s">
        <v>172</v>
      </c>
      <c r="F5703" s="171" t="s">
        <v>121</v>
      </c>
      <c r="G5703" s="171">
        <v>350000</v>
      </c>
      <c r="H5703" s="171">
        <v>350000</v>
      </c>
      <c r="I5703" s="171">
        <v>1</v>
      </c>
    </row>
    <row r="5704" spans="1:9" ht="30" x14ac:dyDescent="0.25">
      <c r="A5704" s="615"/>
      <c r="B5704" s="171"/>
      <c r="C5704" s="171" t="s">
        <v>6869</v>
      </c>
      <c r="D5704" s="171" t="s">
        <v>519</v>
      </c>
      <c r="E5704" s="171" t="s">
        <v>172</v>
      </c>
      <c r="F5704" s="171" t="s">
        <v>121</v>
      </c>
      <c r="G5704" s="171">
        <v>200000</v>
      </c>
      <c r="H5704" s="171">
        <v>200000</v>
      </c>
      <c r="I5704" s="171">
        <v>1</v>
      </c>
    </row>
    <row r="5705" spans="1:9" ht="30" x14ac:dyDescent="0.25">
      <c r="A5705" s="615"/>
      <c r="B5705" s="171"/>
      <c r="C5705" s="171" t="s">
        <v>6870</v>
      </c>
      <c r="D5705" s="171" t="s">
        <v>519</v>
      </c>
      <c r="E5705" s="171" t="s">
        <v>172</v>
      </c>
      <c r="F5705" s="171" t="s">
        <v>121</v>
      </c>
      <c r="G5705" s="171">
        <v>250000</v>
      </c>
      <c r="H5705" s="171">
        <v>250000</v>
      </c>
      <c r="I5705" s="171">
        <v>1</v>
      </c>
    </row>
    <row r="5706" spans="1:9" ht="30" x14ac:dyDescent="0.25">
      <c r="A5706" s="615"/>
      <c r="B5706" s="171"/>
      <c r="C5706" s="171" t="s">
        <v>6871</v>
      </c>
      <c r="D5706" s="171" t="s">
        <v>519</v>
      </c>
      <c r="E5706" s="171" t="s">
        <v>172</v>
      </c>
      <c r="F5706" s="171" t="s">
        <v>121</v>
      </c>
      <c r="G5706" s="171">
        <v>200000</v>
      </c>
      <c r="H5706" s="171">
        <v>200000</v>
      </c>
      <c r="I5706" s="171">
        <v>1</v>
      </c>
    </row>
    <row r="5707" spans="1:9" ht="30" x14ac:dyDescent="0.25">
      <c r="A5707" s="615"/>
      <c r="B5707" s="171"/>
      <c r="C5707" s="171" t="s">
        <v>6872</v>
      </c>
      <c r="D5707" s="171" t="s">
        <v>519</v>
      </c>
      <c r="E5707" s="171" t="s">
        <v>172</v>
      </c>
      <c r="F5707" s="171" t="s">
        <v>121</v>
      </c>
      <c r="G5707" s="171">
        <v>400000</v>
      </c>
      <c r="H5707" s="171">
        <v>400000</v>
      </c>
      <c r="I5707" s="171">
        <v>1</v>
      </c>
    </row>
    <row r="5708" spans="1:9" ht="30" x14ac:dyDescent="0.25">
      <c r="A5708" s="615"/>
      <c r="B5708" s="171"/>
      <c r="C5708" s="171" t="s">
        <v>6873</v>
      </c>
      <c r="D5708" s="171" t="s">
        <v>519</v>
      </c>
      <c r="E5708" s="171" t="s">
        <v>172</v>
      </c>
      <c r="F5708" s="171" t="s">
        <v>121</v>
      </c>
      <c r="G5708" s="171">
        <v>200000</v>
      </c>
      <c r="H5708" s="171">
        <v>200000</v>
      </c>
      <c r="I5708" s="171">
        <v>1</v>
      </c>
    </row>
    <row r="5709" spans="1:9" ht="30" x14ac:dyDescent="0.25">
      <c r="A5709" s="615"/>
      <c r="B5709" s="171"/>
      <c r="C5709" s="171" t="s">
        <v>6874</v>
      </c>
      <c r="D5709" s="171" t="s">
        <v>519</v>
      </c>
      <c r="E5709" s="171" t="s">
        <v>172</v>
      </c>
      <c r="F5709" s="171" t="s">
        <v>121</v>
      </c>
      <c r="G5709" s="171">
        <v>200000</v>
      </c>
      <c r="H5709" s="171">
        <v>200000</v>
      </c>
      <c r="I5709" s="171">
        <v>1</v>
      </c>
    </row>
    <row r="5710" spans="1:9" ht="30" x14ac:dyDescent="0.25">
      <c r="A5710" s="615"/>
      <c r="B5710" s="171"/>
      <c r="C5710" s="171" t="s">
        <v>6875</v>
      </c>
      <c r="D5710" s="171" t="s">
        <v>519</v>
      </c>
      <c r="E5710" s="171" t="s">
        <v>172</v>
      </c>
      <c r="F5710" s="171" t="s">
        <v>121</v>
      </c>
      <c r="G5710" s="171">
        <v>250000</v>
      </c>
      <c r="H5710" s="171">
        <v>250000</v>
      </c>
      <c r="I5710" s="171">
        <v>1</v>
      </c>
    </row>
    <row r="5711" spans="1:9" ht="30" x14ac:dyDescent="0.25">
      <c r="A5711" s="615"/>
      <c r="B5711" s="171"/>
      <c r="C5711" s="171" t="s">
        <v>6876</v>
      </c>
      <c r="D5711" s="171" t="s">
        <v>519</v>
      </c>
      <c r="E5711" s="171" t="s">
        <v>172</v>
      </c>
      <c r="F5711" s="171" t="s">
        <v>121</v>
      </c>
      <c r="G5711" s="171">
        <v>250000</v>
      </c>
      <c r="H5711" s="171">
        <v>250000</v>
      </c>
      <c r="I5711" s="171">
        <v>1</v>
      </c>
    </row>
    <row r="5712" spans="1:9" ht="30" x14ac:dyDescent="0.25">
      <c r="A5712" s="615"/>
      <c r="B5712" s="171"/>
      <c r="C5712" s="171" t="s">
        <v>6877</v>
      </c>
      <c r="D5712" s="171" t="s">
        <v>519</v>
      </c>
      <c r="E5712" s="171" t="s">
        <v>172</v>
      </c>
      <c r="F5712" s="171" t="s">
        <v>121</v>
      </c>
      <c r="G5712" s="171">
        <v>500000</v>
      </c>
      <c r="H5712" s="171">
        <v>500000</v>
      </c>
      <c r="I5712" s="171">
        <v>1</v>
      </c>
    </row>
    <row r="5713" spans="1:9" ht="60" x14ac:dyDescent="0.25">
      <c r="A5713" s="615"/>
      <c r="B5713" s="623">
        <v>5134</v>
      </c>
      <c r="C5713" s="170" t="s">
        <v>4031</v>
      </c>
      <c r="D5713" s="171" t="s">
        <v>4032</v>
      </c>
      <c r="E5713" s="46" t="s">
        <v>149</v>
      </c>
      <c r="F5713" s="46" t="s">
        <v>121</v>
      </c>
      <c r="G5713" s="60">
        <v>400000</v>
      </c>
      <c r="H5713" s="60">
        <v>400000</v>
      </c>
      <c r="I5713" s="60">
        <v>1</v>
      </c>
    </row>
    <row r="5714" spans="1:9" ht="60" x14ac:dyDescent="0.25">
      <c r="A5714" s="615"/>
      <c r="B5714" s="624"/>
      <c r="C5714" s="164" t="s">
        <v>4033</v>
      </c>
      <c r="D5714" s="165" t="s">
        <v>4034</v>
      </c>
      <c r="E5714" s="43" t="s">
        <v>172</v>
      </c>
      <c r="F5714" s="43" t="s">
        <v>121</v>
      </c>
      <c r="G5714" s="57">
        <v>500000</v>
      </c>
      <c r="H5714" s="57">
        <v>500000</v>
      </c>
      <c r="I5714" s="57">
        <v>1</v>
      </c>
    </row>
    <row r="5715" spans="1:9" ht="30" x14ac:dyDescent="0.25">
      <c r="A5715" s="615"/>
      <c r="B5715" s="624"/>
      <c r="C5715" s="164" t="s">
        <v>5834</v>
      </c>
      <c r="D5715" s="165" t="s">
        <v>519</v>
      </c>
      <c r="E5715" s="309" t="s">
        <v>149</v>
      </c>
      <c r="F5715" s="309" t="s">
        <v>121</v>
      </c>
      <c r="G5715" s="112">
        <v>250</v>
      </c>
      <c r="H5715" s="112">
        <v>250</v>
      </c>
      <c r="I5715" s="57">
        <v>1</v>
      </c>
    </row>
    <row r="5716" spans="1:9" ht="30" x14ac:dyDescent="0.25">
      <c r="A5716" s="615"/>
      <c r="B5716" s="624"/>
      <c r="C5716" s="164" t="s">
        <v>5835</v>
      </c>
      <c r="D5716" s="165" t="s">
        <v>519</v>
      </c>
      <c r="E5716" s="309" t="s">
        <v>149</v>
      </c>
      <c r="F5716" s="309" t="s">
        <v>121</v>
      </c>
      <c r="G5716" s="112">
        <v>230</v>
      </c>
      <c r="H5716" s="112">
        <v>230</v>
      </c>
      <c r="I5716" s="57">
        <v>1</v>
      </c>
    </row>
    <row r="5717" spans="1:9" ht="60" x14ac:dyDescent="0.25">
      <c r="A5717" s="615"/>
      <c r="B5717" s="624"/>
      <c r="C5717" s="164" t="s">
        <v>4035</v>
      </c>
      <c r="D5717" s="165" t="s">
        <v>4036</v>
      </c>
      <c r="E5717" s="43" t="s">
        <v>172</v>
      </c>
      <c r="F5717" s="43" t="s">
        <v>121</v>
      </c>
      <c r="G5717" s="57">
        <v>400000</v>
      </c>
      <c r="H5717" s="57">
        <v>400000</v>
      </c>
      <c r="I5717" s="57">
        <v>1</v>
      </c>
    </row>
    <row r="5718" spans="1:9" ht="30" x14ac:dyDescent="0.25">
      <c r="A5718" s="615"/>
      <c r="B5718" s="624"/>
      <c r="C5718" s="164" t="s">
        <v>4037</v>
      </c>
      <c r="D5718" s="165" t="s">
        <v>4038</v>
      </c>
      <c r="E5718" s="43" t="s">
        <v>149</v>
      </c>
      <c r="F5718" s="43" t="s">
        <v>121</v>
      </c>
      <c r="G5718" s="57">
        <v>300000</v>
      </c>
      <c r="H5718" s="57">
        <v>300000</v>
      </c>
      <c r="I5718" s="57">
        <v>1</v>
      </c>
    </row>
    <row r="5719" spans="1:9" ht="45" x14ac:dyDescent="0.25">
      <c r="A5719" s="615"/>
      <c r="B5719" s="624"/>
      <c r="C5719" s="164" t="s">
        <v>4039</v>
      </c>
      <c r="D5719" s="165" t="s">
        <v>4040</v>
      </c>
      <c r="E5719" s="43" t="s">
        <v>149</v>
      </c>
      <c r="F5719" s="43" t="s">
        <v>121</v>
      </c>
      <c r="G5719" s="57">
        <v>800000</v>
      </c>
      <c r="H5719" s="57">
        <v>800000</v>
      </c>
      <c r="I5719" s="57">
        <v>1</v>
      </c>
    </row>
    <row r="5720" spans="1:9" ht="45" x14ac:dyDescent="0.25">
      <c r="A5720" s="615"/>
      <c r="B5720" s="624"/>
      <c r="C5720" s="164" t="s">
        <v>4041</v>
      </c>
      <c r="D5720" s="165" t="s">
        <v>4042</v>
      </c>
      <c r="E5720" s="43" t="s">
        <v>149</v>
      </c>
      <c r="F5720" s="43" t="s">
        <v>121</v>
      </c>
      <c r="G5720" s="57">
        <v>300000</v>
      </c>
      <c r="H5720" s="57">
        <v>300000</v>
      </c>
      <c r="I5720" s="57">
        <v>1</v>
      </c>
    </row>
    <row r="5721" spans="1:9" ht="45" x14ac:dyDescent="0.25">
      <c r="A5721" s="615"/>
      <c r="B5721" s="624"/>
      <c r="C5721" s="168" t="s">
        <v>4043</v>
      </c>
      <c r="D5721" s="169" t="s">
        <v>4044</v>
      </c>
      <c r="E5721" s="44" t="s">
        <v>149</v>
      </c>
      <c r="F5721" s="44" t="s">
        <v>121</v>
      </c>
      <c r="G5721" s="59">
        <v>300000</v>
      </c>
      <c r="H5721" s="59">
        <v>300000</v>
      </c>
      <c r="I5721" s="59">
        <v>1</v>
      </c>
    </row>
    <row r="5722" spans="1:9" x14ac:dyDescent="0.25">
      <c r="A5722" s="615"/>
      <c r="B5722" s="653" t="s">
        <v>118</v>
      </c>
      <c r="C5722" s="653"/>
      <c r="D5722" s="653"/>
      <c r="E5722" s="653"/>
      <c r="F5722" s="653"/>
      <c r="G5722" s="653"/>
      <c r="H5722" s="653"/>
      <c r="I5722" s="653"/>
    </row>
    <row r="5723" spans="1:9" x14ac:dyDescent="0.25">
      <c r="A5723" s="615"/>
      <c r="B5723" s="526"/>
      <c r="C5723" s="519" t="s">
        <v>6878</v>
      </c>
      <c r="D5723" s="519" t="s">
        <v>164</v>
      </c>
      <c r="E5723" s="519" t="s">
        <v>126</v>
      </c>
      <c r="F5723" s="519" t="s">
        <v>121</v>
      </c>
      <c r="G5723" s="519">
        <v>35000</v>
      </c>
      <c r="H5723" s="519">
        <v>35000</v>
      </c>
      <c r="I5723" s="59">
        <v>1</v>
      </c>
    </row>
    <row r="5724" spans="1:9" x14ac:dyDescent="0.25">
      <c r="A5724" s="615"/>
      <c r="B5724" s="526"/>
      <c r="C5724" s="519" t="s">
        <v>6879</v>
      </c>
      <c r="D5724" s="519" t="s">
        <v>164</v>
      </c>
      <c r="E5724" s="519" t="s">
        <v>126</v>
      </c>
      <c r="F5724" s="519" t="s">
        <v>121</v>
      </c>
      <c r="G5724" s="519">
        <v>30000</v>
      </c>
      <c r="H5724" s="519">
        <v>30000</v>
      </c>
      <c r="I5724" s="59">
        <v>1</v>
      </c>
    </row>
    <row r="5725" spans="1:9" x14ac:dyDescent="0.25">
      <c r="A5725" s="615"/>
      <c r="B5725" s="526"/>
      <c r="C5725" s="519" t="s">
        <v>6880</v>
      </c>
      <c r="D5725" s="519" t="s">
        <v>164</v>
      </c>
      <c r="E5725" s="519" t="s">
        <v>126</v>
      </c>
      <c r="F5725" s="519" t="s">
        <v>121</v>
      </c>
      <c r="G5725" s="519">
        <v>20000</v>
      </c>
      <c r="H5725" s="519">
        <v>20000</v>
      </c>
      <c r="I5725" s="59">
        <v>1</v>
      </c>
    </row>
    <row r="5726" spans="1:9" x14ac:dyDescent="0.25">
      <c r="A5726" s="615"/>
      <c r="B5726" s="526"/>
      <c r="C5726" s="519" t="s">
        <v>6881</v>
      </c>
      <c r="D5726" s="519" t="s">
        <v>164</v>
      </c>
      <c r="E5726" s="519" t="s">
        <v>126</v>
      </c>
      <c r="F5726" s="519" t="s">
        <v>121</v>
      </c>
      <c r="G5726" s="519">
        <v>54000</v>
      </c>
      <c r="H5726" s="519">
        <v>54000</v>
      </c>
      <c r="I5726" s="59">
        <v>1</v>
      </c>
    </row>
    <row r="5727" spans="1:9" x14ac:dyDescent="0.25">
      <c r="A5727" s="615"/>
      <c r="B5727" s="526"/>
      <c r="C5727" s="519" t="s">
        <v>6882</v>
      </c>
      <c r="D5727" s="519" t="s">
        <v>164</v>
      </c>
      <c r="E5727" s="519" t="s">
        <v>126</v>
      </c>
      <c r="F5727" s="519" t="s">
        <v>121</v>
      </c>
      <c r="G5727" s="519">
        <v>25000</v>
      </c>
      <c r="H5727" s="519">
        <v>25000</v>
      </c>
      <c r="I5727" s="59">
        <v>1</v>
      </c>
    </row>
    <row r="5728" spans="1:9" x14ac:dyDescent="0.25">
      <c r="A5728" s="615"/>
      <c r="B5728" s="526"/>
      <c r="C5728" s="519" t="s">
        <v>6883</v>
      </c>
      <c r="D5728" s="519" t="s">
        <v>164</v>
      </c>
      <c r="E5728" s="519" t="s">
        <v>126</v>
      </c>
      <c r="F5728" s="519" t="s">
        <v>121</v>
      </c>
      <c r="G5728" s="519">
        <v>20000</v>
      </c>
      <c r="H5728" s="519">
        <v>20000</v>
      </c>
      <c r="I5728" s="59">
        <v>1</v>
      </c>
    </row>
    <row r="5729" spans="1:9" x14ac:dyDescent="0.25">
      <c r="A5729" s="615"/>
      <c r="B5729" s="526"/>
      <c r="C5729" s="519" t="s">
        <v>6884</v>
      </c>
      <c r="D5729" s="519" t="s">
        <v>164</v>
      </c>
      <c r="E5729" s="519" t="s">
        <v>126</v>
      </c>
      <c r="F5729" s="519" t="s">
        <v>121</v>
      </c>
      <c r="G5729" s="519">
        <v>35000</v>
      </c>
      <c r="H5729" s="519">
        <v>35000</v>
      </c>
      <c r="I5729" s="59">
        <v>1</v>
      </c>
    </row>
    <row r="5730" spans="1:9" x14ac:dyDescent="0.25">
      <c r="A5730" s="615"/>
      <c r="B5730" s="526"/>
      <c r="C5730" s="519" t="s">
        <v>6885</v>
      </c>
      <c r="D5730" s="519" t="s">
        <v>164</v>
      </c>
      <c r="E5730" s="519" t="s">
        <v>126</v>
      </c>
      <c r="F5730" s="519" t="s">
        <v>121</v>
      </c>
      <c r="G5730" s="519">
        <v>20000</v>
      </c>
      <c r="H5730" s="519">
        <v>20000</v>
      </c>
      <c r="I5730" s="59">
        <v>1</v>
      </c>
    </row>
    <row r="5731" spans="1:9" x14ac:dyDescent="0.25">
      <c r="A5731" s="615"/>
      <c r="B5731" s="526"/>
      <c r="C5731" s="519" t="s">
        <v>6886</v>
      </c>
      <c r="D5731" s="519" t="s">
        <v>164</v>
      </c>
      <c r="E5731" s="519" t="s">
        <v>126</v>
      </c>
      <c r="F5731" s="519" t="s">
        <v>121</v>
      </c>
      <c r="G5731" s="519">
        <v>25000</v>
      </c>
      <c r="H5731" s="519">
        <v>25000</v>
      </c>
      <c r="I5731" s="59">
        <v>1</v>
      </c>
    </row>
    <row r="5732" spans="1:9" x14ac:dyDescent="0.25">
      <c r="A5732" s="615"/>
      <c r="B5732" s="526"/>
      <c r="C5732" s="519" t="s">
        <v>6887</v>
      </c>
      <c r="D5732" s="519" t="s">
        <v>164</v>
      </c>
      <c r="E5732" s="519" t="s">
        <v>126</v>
      </c>
      <c r="F5732" s="519" t="s">
        <v>121</v>
      </c>
      <c r="G5732" s="519">
        <v>20000</v>
      </c>
      <c r="H5732" s="519">
        <v>20000</v>
      </c>
      <c r="I5732" s="59">
        <v>1</v>
      </c>
    </row>
    <row r="5733" spans="1:9" x14ac:dyDescent="0.25">
      <c r="A5733" s="615"/>
      <c r="B5733" s="526"/>
      <c r="C5733" s="519" t="s">
        <v>6888</v>
      </c>
      <c r="D5733" s="519" t="s">
        <v>164</v>
      </c>
      <c r="E5733" s="519" t="s">
        <v>126</v>
      </c>
      <c r="F5733" s="519" t="s">
        <v>121</v>
      </c>
      <c r="G5733" s="519">
        <v>40000</v>
      </c>
      <c r="H5733" s="519">
        <v>40000</v>
      </c>
      <c r="I5733" s="59">
        <v>1</v>
      </c>
    </row>
    <row r="5734" spans="1:9" x14ac:dyDescent="0.25">
      <c r="A5734" s="615"/>
      <c r="B5734" s="526"/>
      <c r="C5734" s="519" t="s">
        <v>6889</v>
      </c>
      <c r="D5734" s="519" t="s">
        <v>164</v>
      </c>
      <c r="E5734" s="519" t="s">
        <v>126</v>
      </c>
      <c r="F5734" s="519" t="s">
        <v>121</v>
      </c>
      <c r="G5734" s="519">
        <v>20000</v>
      </c>
      <c r="H5734" s="519">
        <v>20000</v>
      </c>
      <c r="I5734" s="59">
        <v>1</v>
      </c>
    </row>
    <row r="5735" spans="1:9" x14ac:dyDescent="0.25">
      <c r="A5735" s="615"/>
      <c r="B5735" s="526"/>
      <c r="C5735" s="519" t="s">
        <v>6890</v>
      </c>
      <c r="D5735" s="519" t="s">
        <v>164</v>
      </c>
      <c r="E5735" s="519" t="s">
        <v>126</v>
      </c>
      <c r="F5735" s="519" t="s">
        <v>121</v>
      </c>
      <c r="G5735" s="519">
        <v>20000</v>
      </c>
      <c r="H5735" s="519">
        <v>20000</v>
      </c>
      <c r="I5735" s="59">
        <v>1</v>
      </c>
    </row>
    <row r="5736" spans="1:9" x14ac:dyDescent="0.25">
      <c r="A5736" s="615"/>
      <c r="B5736" s="526"/>
      <c r="C5736" s="519" t="s">
        <v>6891</v>
      </c>
      <c r="D5736" s="519" t="s">
        <v>164</v>
      </c>
      <c r="E5736" s="519" t="s">
        <v>126</v>
      </c>
      <c r="F5736" s="519" t="s">
        <v>121</v>
      </c>
      <c r="G5736" s="519">
        <v>25000</v>
      </c>
      <c r="H5736" s="519">
        <v>25000</v>
      </c>
      <c r="I5736" s="59">
        <v>1</v>
      </c>
    </row>
    <row r="5737" spans="1:9" x14ac:dyDescent="0.25">
      <c r="A5737" s="615"/>
      <c r="B5737" s="526"/>
      <c r="C5737" s="519" t="s">
        <v>6892</v>
      </c>
      <c r="D5737" s="519" t="s">
        <v>164</v>
      </c>
      <c r="E5737" s="519" t="s">
        <v>126</v>
      </c>
      <c r="F5737" s="519" t="s">
        <v>121</v>
      </c>
      <c r="G5737" s="519">
        <v>25000</v>
      </c>
      <c r="H5737" s="519">
        <v>25000</v>
      </c>
      <c r="I5737" s="59">
        <v>1</v>
      </c>
    </row>
    <row r="5738" spans="1:9" x14ac:dyDescent="0.25">
      <c r="A5738" s="615"/>
      <c r="B5738" s="526"/>
      <c r="C5738" s="519" t="s">
        <v>6893</v>
      </c>
      <c r="D5738" s="519" t="s">
        <v>164</v>
      </c>
      <c r="E5738" s="519" t="s">
        <v>126</v>
      </c>
      <c r="F5738" s="519" t="s">
        <v>121</v>
      </c>
      <c r="G5738" s="519">
        <v>50000</v>
      </c>
      <c r="H5738" s="519">
        <v>50000</v>
      </c>
      <c r="I5738" s="59">
        <v>1</v>
      </c>
    </row>
    <row r="5739" spans="1:9" x14ac:dyDescent="0.25">
      <c r="A5739" s="615"/>
      <c r="B5739" s="311"/>
      <c r="C5739" s="168" t="s">
        <v>5836</v>
      </c>
      <c r="D5739" s="168" t="s">
        <v>164</v>
      </c>
      <c r="E5739" s="310" t="s">
        <v>126</v>
      </c>
      <c r="F5739" s="310" t="s">
        <v>121</v>
      </c>
      <c r="G5739" s="112">
        <v>25</v>
      </c>
      <c r="H5739" s="112">
        <v>25</v>
      </c>
      <c r="I5739" s="59">
        <v>1</v>
      </c>
    </row>
    <row r="5740" spans="1:9" x14ac:dyDescent="0.25">
      <c r="A5740" s="615"/>
      <c r="B5740" s="311"/>
      <c r="C5740" s="168" t="s">
        <v>5837</v>
      </c>
      <c r="D5740" s="168" t="s">
        <v>164</v>
      </c>
      <c r="E5740" s="310" t="s">
        <v>126</v>
      </c>
      <c r="F5740" s="310" t="s">
        <v>121</v>
      </c>
      <c r="G5740" s="112">
        <v>23</v>
      </c>
      <c r="H5740" s="112">
        <v>23</v>
      </c>
      <c r="I5740" s="59">
        <v>1</v>
      </c>
    </row>
    <row r="5741" spans="1:9" ht="30" x14ac:dyDescent="0.25">
      <c r="A5741" s="615"/>
      <c r="B5741" s="623">
        <v>5134</v>
      </c>
      <c r="C5741" s="170" t="s">
        <v>4045</v>
      </c>
      <c r="D5741" s="171" t="s">
        <v>4046</v>
      </c>
      <c r="E5741" s="46" t="s">
        <v>126</v>
      </c>
      <c r="F5741" s="46" t="s">
        <v>121</v>
      </c>
      <c r="G5741" s="60">
        <v>18000</v>
      </c>
      <c r="H5741" s="60">
        <v>18000</v>
      </c>
      <c r="I5741" s="60">
        <v>1</v>
      </c>
    </row>
    <row r="5742" spans="1:9" ht="30" x14ac:dyDescent="0.25">
      <c r="A5742" s="615"/>
      <c r="B5742" s="624"/>
      <c r="C5742" s="164" t="s">
        <v>4047</v>
      </c>
      <c r="D5742" s="165" t="s">
        <v>4048</v>
      </c>
      <c r="E5742" s="43" t="s">
        <v>126</v>
      </c>
      <c r="F5742" s="43" t="s">
        <v>121</v>
      </c>
      <c r="G5742" s="57">
        <v>25000</v>
      </c>
      <c r="H5742" s="57">
        <v>25000</v>
      </c>
      <c r="I5742" s="57">
        <v>1</v>
      </c>
    </row>
    <row r="5743" spans="1:9" ht="30" x14ac:dyDescent="0.25">
      <c r="A5743" s="615"/>
      <c r="B5743" s="624"/>
      <c r="C5743" s="164" t="s">
        <v>4049</v>
      </c>
      <c r="D5743" s="165" t="s">
        <v>4050</v>
      </c>
      <c r="E5743" s="43" t="s">
        <v>126</v>
      </c>
      <c r="F5743" s="43" t="s">
        <v>121</v>
      </c>
      <c r="G5743" s="57">
        <v>25000</v>
      </c>
      <c r="H5743" s="57">
        <v>25000</v>
      </c>
      <c r="I5743" s="57">
        <v>1</v>
      </c>
    </row>
    <row r="5744" spans="1:9" ht="45" x14ac:dyDescent="0.25">
      <c r="A5744" s="615"/>
      <c r="B5744" s="624"/>
      <c r="C5744" s="164" t="s">
        <v>4051</v>
      </c>
      <c r="D5744" s="165" t="s">
        <v>4052</v>
      </c>
      <c r="E5744" s="43" t="s">
        <v>126</v>
      </c>
      <c r="F5744" s="43" t="s">
        <v>121</v>
      </c>
      <c r="G5744" s="57">
        <v>40000</v>
      </c>
      <c r="H5744" s="57">
        <v>40000</v>
      </c>
      <c r="I5744" s="57">
        <v>1</v>
      </c>
    </row>
    <row r="5745" spans="1:9" ht="45" x14ac:dyDescent="0.25">
      <c r="A5745" s="615"/>
      <c r="B5745" s="624"/>
      <c r="C5745" s="164" t="s">
        <v>4053</v>
      </c>
      <c r="D5745" s="165" t="s">
        <v>4054</v>
      </c>
      <c r="E5745" s="43" t="s">
        <v>126</v>
      </c>
      <c r="F5745" s="43" t="s">
        <v>121</v>
      </c>
      <c r="G5745" s="57">
        <v>80000</v>
      </c>
      <c r="H5745" s="57">
        <v>80000</v>
      </c>
      <c r="I5745" s="57">
        <v>1</v>
      </c>
    </row>
    <row r="5746" spans="1:9" ht="45" x14ac:dyDescent="0.25">
      <c r="A5746" s="615"/>
      <c r="B5746" s="624"/>
      <c r="C5746" s="164" t="s">
        <v>4055</v>
      </c>
      <c r="D5746" s="165" t="s">
        <v>4056</v>
      </c>
      <c r="E5746" s="43" t="s">
        <v>126</v>
      </c>
      <c r="F5746" s="43" t="s">
        <v>121</v>
      </c>
      <c r="G5746" s="57">
        <v>40000</v>
      </c>
      <c r="H5746" s="57">
        <v>40000</v>
      </c>
      <c r="I5746" s="57">
        <v>1</v>
      </c>
    </row>
    <row r="5747" spans="1:9" ht="30" x14ac:dyDescent="0.25">
      <c r="A5747" s="615"/>
      <c r="B5747" s="624"/>
      <c r="C5747" s="164" t="s">
        <v>4057</v>
      </c>
      <c r="D5747" s="165" t="s">
        <v>4058</v>
      </c>
      <c r="E5747" s="43" t="s">
        <v>126</v>
      </c>
      <c r="F5747" s="43" t="s">
        <v>121</v>
      </c>
      <c r="G5747" s="57">
        <v>30000</v>
      </c>
      <c r="H5747" s="57">
        <v>30000</v>
      </c>
      <c r="I5747" s="57">
        <v>1</v>
      </c>
    </row>
    <row r="5748" spans="1:9" ht="30" x14ac:dyDescent="0.25">
      <c r="A5748" s="615"/>
      <c r="B5748" s="624"/>
      <c r="C5748" s="164" t="s">
        <v>4059</v>
      </c>
      <c r="D5748" s="165" t="s">
        <v>4060</v>
      </c>
      <c r="E5748" s="43" t="s">
        <v>126</v>
      </c>
      <c r="F5748" s="43" t="s">
        <v>121</v>
      </c>
      <c r="G5748" s="57">
        <v>30000</v>
      </c>
      <c r="H5748" s="57">
        <v>30000</v>
      </c>
      <c r="I5748" s="57">
        <v>1</v>
      </c>
    </row>
    <row r="5749" spans="1:9" ht="45" x14ac:dyDescent="0.25">
      <c r="A5749" s="615"/>
      <c r="B5749" s="624"/>
      <c r="C5749" s="164" t="s">
        <v>4061</v>
      </c>
      <c r="D5749" s="165" t="s">
        <v>4062</v>
      </c>
      <c r="E5749" s="43" t="s">
        <v>126</v>
      </c>
      <c r="F5749" s="43" t="s">
        <v>121</v>
      </c>
      <c r="G5749" s="57">
        <v>50000</v>
      </c>
      <c r="H5749" s="57">
        <v>50000</v>
      </c>
      <c r="I5749" s="57">
        <v>1</v>
      </c>
    </row>
    <row r="5750" spans="1:9" ht="30" x14ac:dyDescent="0.25">
      <c r="A5750" s="615"/>
      <c r="B5750" s="624"/>
      <c r="C5750" s="168" t="s">
        <v>4063</v>
      </c>
      <c r="D5750" s="169" t="s">
        <v>4064</v>
      </c>
      <c r="E5750" s="44" t="s">
        <v>126</v>
      </c>
      <c r="F5750" s="44" t="s">
        <v>121</v>
      </c>
      <c r="G5750" s="59">
        <v>30000</v>
      </c>
      <c r="H5750" s="59">
        <v>30000</v>
      </c>
      <c r="I5750" s="59">
        <v>1</v>
      </c>
    </row>
    <row r="5751" spans="1:9" x14ac:dyDescent="0.25">
      <c r="A5751" s="615"/>
      <c r="B5751" s="621" t="s">
        <v>524</v>
      </c>
      <c r="C5751" s="621"/>
      <c r="D5751" s="621"/>
      <c r="E5751" s="621"/>
      <c r="F5751" s="621"/>
      <c r="G5751" s="621"/>
      <c r="H5751" s="621"/>
      <c r="I5751" s="621"/>
    </row>
    <row r="5752" spans="1:9" x14ac:dyDescent="0.25">
      <c r="A5752" s="615"/>
      <c r="B5752" s="653" t="s">
        <v>118</v>
      </c>
      <c r="C5752" s="653"/>
      <c r="D5752" s="653"/>
      <c r="E5752" s="653"/>
      <c r="F5752" s="653"/>
      <c r="G5752" s="653"/>
      <c r="H5752" s="653"/>
      <c r="I5752" s="653"/>
    </row>
    <row r="5753" spans="1:9" ht="75" x14ac:dyDescent="0.25">
      <c r="A5753" s="615"/>
      <c r="B5753" s="626">
        <v>4216</v>
      </c>
      <c r="C5753" s="164" t="s">
        <v>4065</v>
      </c>
      <c r="D5753" s="165" t="s">
        <v>4066</v>
      </c>
      <c r="E5753" s="43" t="s">
        <v>14</v>
      </c>
      <c r="F5753" s="43" t="s">
        <v>121</v>
      </c>
      <c r="G5753" s="57">
        <v>600000</v>
      </c>
      <c r="H5753" s="57">
        <v>600000</v>
      </c>
      <c r="I5753" s="57">
        <v>1</v>
      </c>
    </row>
    <row r="5754" spans="1:9" ht="75" x14ac:dyDescent="0.25">
      <c r="A5754" s="615"/>
      <c r="B5754" s="626"/>
      <c r="C5754" s="164" t="s">
        <v>4067</v>
      </c>
      <c r="D5754" s="165" t="s">
        <v>4068</v>
      </c>
      <c r="E5754" s="43" t="s">
        <v>14</v>
      </c>
      <c r="F5754" s="43" t="s">
        <v>121</v>
      </c>
      <c r="G5754" s="57">
        <v>1400000</v>
      </c>
      <c r="H5754" s="57">
        <v>1400000</v>
      </c>
      <c r="I5754" s="57">
        <v>1</v>
      </c>
    </row>
    <row r="5755" spans="1:9" x14ac:dyDescent="0.25">
      <c r="A5755" s="615"/>
      <c r="B5755" s="650" t="s">
        <v>165</v>
      </c>
      <c r="C5755" s="650"/>
      <c r="D5755" s="650"/>
      <c r="E5755" s="650"/>
      <c r="F5755" s="650"/>
      <c r="G5755" s="650"/>
      <c r="H5755" s="650"/>
      <c r="I5755" s="651"/>
    </row>
    <row r="5756" spans="1:9" x14ac:dyDescent="0.25">
      <c r="A5756" s="615"/>
      <c r="B5756" s="645" t="s">
        <v>154</v>
      </c>
      <c r="C5756" s="645"/>
      <c r="D5756" s="645"/>
      <c r="E5756" s="645"/>
      <c r="F5756" s="645"/>
      <c r="G5756" s="645"/>
      <c r="H5756" s="645"/>
      <c r="I5756" s="646"/>
    </row>
    <row r="5757" spans="1:9" ht="30" x14ac:dyDescent="0.25">
      <c r="A5757" s="615"/>
      <c r="B5757" s="45">
        <v>4251</v>
      </c>
      <c r="C5757" s="164" t="s">
        <v>4069</v>
      </c>
      <c r="D5757" s="165" t="s">
        <v>4070</v>
      </c>
      <c r="E5757" s="43" t="s">
        <v>149</v>
      </c>
      <c r="F5757" s="43" t="s">
        <v>470</v>
      </c>
      <c r="G5757" s="57">
        <v>3333</v>
      </c>
      <c r="H5757" s="57">
        <v>126883977</v>
      </c>
      <c r="I5757" s="57">
        <v>38069</v>
      </c>
    </row>
    <row r="5758" spans="1:9" x14ac:dyDescent="0.25">
      <c r="A5758" s="615"/>
      <c r="B5758" s="645" t="s">
        <v>118</v>
      </c>
      <c r="C5758" s="645"/>
      <c r="D5758" s="645"/>
      <c r="E5758" s="645"/>
      <c r="F5758" s="645"/>
      <c r="G5758" s="645"/>
      <c r="H5758" s="645">
        <v>2589468</v>
      </c>
      <c r="I5758" s="646"/>
    </row>
    <row r="5759" spans="1:9" s="8" customFormat="1" ht="30" x14ac:dyDescent="0.25">
      <c r="A5759" s="615"/>
      <c r="B5759" s="64">
        <v>4251</v>
      </c>
      <c r="C5759" s="172">
        <v>71351540</v>
      </c>
      <c r="D5759" s="173" t="s">
        <v>4071</v>
      </c>
      <c r="E5759" s="65" t="s">
        <v>520</v>
      </c>
      <c r="F5759" s="65" t="s">
        <v>121</v>
      </c>
      <c r="G5759" s="7">
        <v>2589468</v>
      </c>
      <c r="H5759" s="7">
        <v>2589468</v>
      </c>
      <c r="I5759" s="7">
        <v>1</v>
      </c>
    </row>
    <row r="5760" spans="1:9" x14ac:dyDescent="0.25">
      <c r="A5760" s="615"/>
      <c r="B5760" s="652" t="s">
        <v>169</v>
      </c>
      <c r="C5760" s="650"/>
      <c r="D5760" s="650"/>
      <c r="E5760" s="650"/>
      <c r="F5760" s="650"/>
      <c r="G5760" s="650"/>
      <c r="H5760" s="650"/>
      <c r="I5760" s="651"/>
    </row>
    <row r="5761" spans="1:9" x14ac:dyDescent="0.25">
      <c r="A5761" s="615"/>
      <c r="B5761" s="645" t="s">
        <v>154</v>
      </c>
      <c r="C5761" s="645"/>
      <c r="D5761" s="645"/>
      <c r="E5761" s="645"/>
      <c r="F5761" s="645"/>
      <c r="G5761" s="645"/>
      <c r="H5761" s="645">
        <v>13902650</v>
      </c>
      <c r="I5761" s="646"/>
    </row>
    <row r="5762" spans="1:9" ht="30" x14ac:dyDescent="0.25">
      <c r="A5762" s="615"/>
      <c r="B5762" s="348" t="s">
        <v>5813</v>
      </c>
      <c r="C5762" s="348" t="s">
        <v>6049</v>
      </c>
      <c r="D5762" s="348" t="s">
        <v>6050</v>
      </c>
      <c r="E5762" s="348" t="s">
        <v>126</v>
      </c>
      <c r="F5762" s="348" t="s">
        <v>121</v>
      </c>
      <c r="G5762" s="348">
        <v>20276415</v>
      </c>
      <c r="H5762" s="348">
        <v>20276415</v>
      </c>
      <c r="I5762" s="348">
        <v>1</v>
      </c>
    </row>
    <row r="5763" spans="1:9" s="52" customFormat="1" ht="45" x14ac:dyDescent="0.25">
      <c r="A5763" s="615"/>
      <c r="B5763" s="51">
        <v>4251</v>
      </c>
      <c r="C5763" s="162">
        <v>45231177</v>
      </c>
      <c r="D5763" s="163" t="s">
        <v>4072</v>
      </c>
      <c r="E5763" s="51" t="s">
        <v>126</v>
      </c>
      <c r="F5763" s="51" t="s">
        <v>121</v>
      </c>
      <c r="G5763" s="56">
        <v>13902650</v>
      </c>
      <c r="H5763" s="56">
        <v>13902650</v>
      </c>
      <c r="I5763" s="56">
        <v>1</v>
      </c>
    </row>
    <row r="5764" spans="1:9" x14ac:dyDescent="0.25">
      <c r="A5764" s="615"/>
      <c r="B5764" s="645" t="s">
        <v>118</v>
      </c>
      <c r="C5764" s="645"/>
      <c r="D5764" s="645"/>
      <c r="E5764" s="645"/>
      <c r="F5764" s="645"/>
      <c r="G5764" s="645"/>
      <c r="H5764" s="645">
        <v>173350</v>
      </c>
      <c r="I5764" s="646"/>
    </row>
    <row r="5765" spans="1:9" ht="30" x14ac:dyDescent="0.25">
      <c r="A5765" s="615"/>
      <c r="B5765" s="654">
        <v>4251</v>
      </c>
      <c r="C5765" s="411" t="s">
        <v>6490</v>
      </c>
      <c r="D5765" s="411" t="s">
        <v>5450</v>
      </c>
      <c r="E5765" s="411" t="s">
        <v>172</v>
      </c>
      <c r="F5765" s="411" t="s">
        <v>121</v>
      </c>
      <c r="G5765" s="411">
        <v>299585</v>
      </c>
      <c r="H5765" s="411">
        <v>299585</v>
      </c>
      <c r="I5765" s="411">
        <v>1</v>
      </c>
    </row>
    <row r="5766" spans="1:9" s="52" customFormat="1" ht="30" x14ac:dyDescent="0.25">
      <c r="A5766" s="615"/>
      <c r="B5766" s="655"/>
      <c r="C5766" s="162">
        <v>71351540</v>
      </c>
      <c r="D5766" s="163" t="s">
        <v>925</v>
      </c>
      <c r="E5766" s="51" t="s">
        <v>172</v>
      </c>
      <c r="F5766" s="51" t="s">
        <v>121</v>
      </c>
      <c r="G5766" s="56">
        <v>173350</v>
      </c>
      <c r="H5766" s="56">
        <v>173350</v>
      </c>
      <c r="I5766" s="56">
        <v>1</v>
      </c>
    </row>
    <row r="5767" spans="1:9" x14ac:dyDescent="0.25">
      <c r="A5767" s="615"/>
      <c r="B5767" s="539" t="s">
        <v>173</v>
      </c>
      <c r="C5767" s="540"/>
      <c r="D5767" s="540"/>
      <c r="E5767" s="540"/>
      <c r="F5767" s="540"/>
      <c r="G5767" s="540"/>
      <c r="H5767" s="540"/>
      <c r="I5767" s="541"/>
    </row>
    <row r="5768" spans="1:9" x14ac:dyDescent="0.25">
      <c r="A5768" s="615"/>
      <c r="B5768" s="645" t="s">
        <v>154</v>
      </c>
      <c r="C5768" s="645"/>
      <c r="D5768" s="645"/>
      <c r="E5768" s="645"/>
      <c r="F5768" s="645"/>
      <c r="G5768" s="645"/>
      <c r="H5768" s="645">
        <v>13902650</v>
      </c>
      <c r="I5768" s="646"/>
    </row>
    <row r="5769" spans="1:9" s="52" customFormat="1" ht="45" x14ac:dyDescent="0.25">
      <c r="A5769" s="615"/>
      <c r="B5769" s="51">
        <v>4251</v>
      </c>
      <c r="C5769" s="162" t="s">
        <v>4073</v>
      </c>
      <c r="D5769" s="163" t="s">
        <v>4074</v>
      </c>
      <c r="E5769" s="51" t="s">
        <v>126</v>
      </c>
      <c r="F5769" s="51" t="s">
        <v>121</v>
      </c>
      <c r="G5769" s="56">
        <v>8844700</v>
      </c>
      <c r="H5769" s="56">
        <v>8844700</v>
      </c>
      <c r="I5769" s="56">
        <v>1</v>
      </c>
    </row>
    <row r="5770" spans="1:9" x14ac:dyDescent="0.25">
      <c r="A5770" s="615"/>
      <c r="B5770" s="645" t="s">
        <v>118</v>
      </c>
      <c r="C5770" s="645"/>
      <c r="D5770" s="645"/>
      <c r="E5770" s="645"/>
      <c r="F5770" s="645"/>
      <c r="G5770" s="645"/>
      <c r="H5770" s="645">
        <v>173350</v>
      </c>
      <c r="I5770" s="646"/>
    </row>
    <row r="5771" spans="1:9" s="52" customFormat="1" ht="30" x14ac:dyDescent="0.25">
      <c r="A5771" s="615"/>
      <c r="B5771" s="90">
        <v>4251</v>
      </c>
      <c r="C5771" s="164" t="s">
        <v>5456</v>
      </c>
      <c r="D5771" s="164" t="s">
        <v>928</v>
      </c>
      <c r="E5771" s="90" t="s">
        <v>172</v>
      </c>
      <c r="F5771" s="90" t="s">
        <v>121</v>
      </c>
      <c r="G5771" s="90">
        <v>110200</v>
      </c>
      <c r="H5771" s="90">
        <v>110200</v>
      </c>
      <c r="I5771" s="90">
        <v>1</v>
      </c>
    </row>
    <row r="5772" spans="1:9" x14ac:dyDescent="0.25">
      <c r="A5772" s="615"/>
      <c r="B5772" s="539" t="s">
        <v>175</v>
      </c>
      <c r="C5772" s="540"/>
      <c r="D5772" s="540"/>
      <c r="E5772" s="540"/>
      <c r="F5772" s="540"/>
      <c r="G5772" s="540"/>
      <c r="H5772" s="540"/>
      <c r="I5772" s="541"/>
    </row>
    <row r="5773" spans="1:9" x14ac:dyDescent="0.25">
      <c r="A5773" s="615"/>
      <c r="B5773" s="633" t="s">
        <v>154</v>
      </c>
      <c r="C5773" s="633"/>
      <c r="D5773" s="633"/>
      <c r="E5773" s="633"/>
      <c r="F5773" s="633"/>
      <c r="G5773" s="633"/>
      <c r="H5773" s="633"/>
      <c r="I5773" s="634"/>
    </row>
    <row r="5774" spans="1:9" ht="30" x14ac:dyDescent="0.25">
      <c r="A5774" s="615"/>
      <c r="B5774" s="43">
        <v>4251</v>
      </c>
      <c r="C5774" s="164" t="s">
        <v>4075</v>
      </c>
      <c r="D5774" s="165" t="s">
        <v>4076</v>
      </c>
      <c r="E5774" s="43" t="s">
        <v>126</v>
      </c>
      <c r="F5774" s="43" t="s">
        <v>121</v>
      </c>
      <c r="G5774" s="57">
        <v>5028524</v>
      </c>
      <c r="H5774" s="57">
        <v>5028524</v>
      </c>
      <c r="I5774" s="57">
        <v>1</v>
      </c>
    </row>
    <row r="5775" spans="1:9" x14ac:dyDescent="0.25">
      <c r="A5775" s="615"/>
      <c r="B5775" s="635" t="s">
        <v>118</v>
      </c>
      <c r="C5775" s="633"/>
      <c r="D5775" s="633"/>
      <c r="E5775" s="633"/>
      <c r="F5775" s="633"/>
      <c r="G5775" s="633"/>
      <c r="H5775" s="633"/>
      <c r="I5775" s="634"/>
    </row>
    <row r="5776" spans="1:9" s="52" customFormat="1" ht="30" x14ac:dyDescent="0.25">
      <c r="A5776" s="615"/>
      <c r="B5776" s="90">
        <v>4251</v>
      </c>
      <c r="C5776" s="164" t="s">
        <v>5457</v>
      </c>
      <c r="D5776" s="165" t="s">
        <v>168</v>
      </c>
      <c r="E5776" s="90" t="s">
        <v>172</v>
      </c>
      <c r="F5776" s="90" t="s">
        <v>121</v>
      </c>
      <c r="G5776" s="90">
        <v>76576</v>
      </c>
      <c r="H5776" s="90">
        <v>76576</v>
      </c>
      <c r="I5776" s="90">
        <v>1</v>
      </c>
    </row>
    <row r="5777" spans="1:9" x14ac:dyDescent="0.25">
      <c r="A5777" s="615"/>
      <c r="B5777" s="539" t="s">
        <v>540</v>
      </c>
      <c r="C5777" s="540"/>
      <c r="D5777" s="540"/>
      <c r="E5777" s="540"/>
      <c r="F5777" s="540"/>
      <c r="G5777" s="540"/>
      <c r="H5777" s="540"/>
      <c r="I5777" s="541"/>
    </row>
    <row r="5778" spans="1:9" x14ac:dyDescent="0.25">
      <c r="A5778" s="615"/>
      <c r="B5778" s="647" t="s">
        <v>154</v>
      </c>
      <c r="C5778" s="648"/>
      <c r="D5778" s="648"/>
      <c r="E5778" s="648"/>
      <c r="F5778" s="648"/>
      <c r="G5778" s="648"/>
      <c r="H5778" s="648"/>
      <c r="I5778" s="649"/>
    </row>
    <row r="5779" spans="1:9" s="52" customFormat="1" ht="60" x14ac:dyDescent="0.25">
      <c r="A5779" s="615"/>
      <c r="B5779" s="47">
        <v>5112</v>
      </c>
      <c r="C5779" s="162">
        <v>45261135</v>
      </c>
      <c r="D5779" s="163" t="s">
        <v>4077</v>
      </c>
      <c r="E5779" s="51" t="s">
        <v>126</v>
      </c>
      <c r="F5779" s="51" t="s">
        <v>121</v>
      </c>
      <c r="G5779" s="56">
        <v>2444320</v>
      </c>
      <c r="H5779" s="56">
        <v>2444320</v>
      </c>
      <c r="I5779" s="56">
        <v>1</v>
      </c>
    </row>
    <row r="5780" spans="1:9" x14ac:dyDescent="0.25">
      <c r="A5780" s="615"/>
      <c r="B5780" s="635" t="s">
        <v>118</v>
      </c>
      <c r="C5780" s="633"/>
      <c r="D5780" s="633"/>
      <c r="E5780" s="633"/>
      <c r="F5780" s="633"/>
      <c r="G5780" s="633"/>
      <c r="H5780" s="633"/>
      <c r="I5780" s="634"/>
    </row>
    <row r="5781" spans="1:9" s="52" customFormat="1" ht="30" x14ac:dyDescent="0.25">
      <c r="A5781" s="615"/>
      <c r="B5781" s="671">
        <v>5112</v>
      </c>
      <c r="C5781" s="162">
        <v>71351540</v>
      </c>
      <c r="D5781" s="163" t="s">
        <v>929</v>
      </c>
      <c r="E5781" s="51" t="s">
        <v>172</v>
      </c>
      <c r="F5781" s="51" t="s">
        <v>121</v>
      </c>
      <c r="G5781" s="56">
        <v>42828</v>
      </c>
      <c r="H5781" s="56">
        <v>42828</v>
      </c>
      <c r="I5781" s="56">
        <v>1</v>
      </c>
    </row>
    <row r="5782" spans="1:9" s="52" customFormat="1" ht="45" x14ac:dyDescent="0.25">
      <c r="A5782" s="615"/>
      <c r="B5782" s="672"/>
      <c r="C5782" s="162">
        <v>79121100</v>
      </c>
      <c r="D5782" s="163" t="s">
        <v>4078</v>
      </c>
      <c r="E5782" s="51" t="s">
        <v>120</v>
      </c>
      <c r="F5782" s="51" t="s">
        <v>121</v>
      </c>
      <c r="G5782" s="56">
        <v>12852</v>
      </c>
      <c r="H5782" s="56">
        <v>12852</v>
      </c>
      <c r="I5782" s="56">
        <v>1</v>
      </c>
    </row>
    <row r="5783" spans="1:9" x14ac:dyDescent="0.25">
      <c r="A5783" s="615"/>
      <c r="B5783" s="539" t="s">
        <v>178</v>
      </c>
      <c r="C5783" s="540"/>
      <c r="D5783" s="540"/>
      <c r="E5783" s="540"/>
      <c r="F5783" s="540"/>
      <c r="G5783" s="540"/>
      <c r="H5783" s="540"/>
      <c r="I5783" s="541"/>
    </row>
    <row r="5784" spans="1:9" x14ac:dyDescent="0.25">
      <c r="A5784" s="615"/>
      <c r="B5784" s="629" t="s">
        <v>11</v>
      </c>
      <c r="C5784" s="629"/>
      <c r="D5784" s="629"/>
      <c r="E5784" s="629"/>
      <c r="F5784" s="629"/>
      <c r="G5784" s="629"/>
      <c r="H5784" s="629"/>
      <c r="I5784" s="630"/>
    </row>
    <row r="5785" spans="1:9" s="52" customFormat="1" x14ac:dyDescent="0.25">
      <c r="A5785" s="615"/>
      <c r="B5785" s="666">
        <v>4251</v>
      </c>
      <c r="C5785" s="162">
        <v>38571100</v>
      </c>
      <c r="D5785" s="163" t="s">
        <v>4079</v>
      </c>
      <c r="E5785" s="51" t="s">
        <v>126</v>
      </c>
      <c r="F5785" s="51" t="s">
        <v>15</v>
      </c>
      <c r="G5785" s="56">
        <v>85000</v>
      </c>
      <c r="H5785" s="56">
        <v>3570000</v>
      </c>
      <c r="I5785" s="56">
        <v>42</v>
      </c>
    </row>
    <row r="5786" spans="1:9" s="52" customFormat="1" ht="30" x14ac:dyDescent="0.25">
      <c r="A5786" s="615"/>
      <c r="B5786" s="667"/>
      <c r="C5786" s="162">
        <v>42418100</v>
      </c>
      <c r="D5786" s="163" t="s">
        <v>4080</v>
      </c>
      <c r="E5786" s="51" t="s">
        <v>126</v>
      </c>
      <c r="F5786" s="51" t="s">
        <v>15</v>
      </c>
      <c r="G5786" s="56">
        <v>30000</v>
      </c>
      <c r="H5786" s="56">
        <v>3630000</v>
      </c>
      <c r="I5786" s="56">
        <v>121</v>
      </c>
    </row>
    <row r="5787" spans="1:9" s="52" customFormat="1" ht="30" x14ac:dyDescent="0.25">
      <c r="A5787" s="615"/>
      <c r="B5787" s="667"/>
      <c r="C5787" s="162">
        <v>42418100</v>
      </c>
      <c r="D5787" s="163" t="s">
        <v>4081</v>
      </c>
      <c r="E5787" s="51" t="s">
        <v>126</v>
      </c>
      <c r="F5787" s="51" t="s">
        <v>15</v>
      </c>
      <c r="G5787" s="56">
        <v>360000</v>
      </c>
      <c r="H5787" s="56">
        <v>7560000</v>
      </c>
      <c r="I5787" s="56">
        <v>21</v>
      </c>
    </row>
    <row r="5788" spans="1:9" s="52" customFormat="1" ht="30" x14ac:dyDescent="0.25">
      <c r="A5788" s="615"/>
      <c r="B5788" s="667"/>
      <c r="C5788" s="162">
        <v>42418100</v>
      </c>
      <c r="D5788" s="163" t="s">
        <v>4082</v>
      </c>
      <c r="E5788" s="51" t="s">
        <v>126</v>
      </c>
      <c r="F5788" s="51" t="s">
        <v>15</v>
      </c>
      <c r="G5788" s="56">
        <v>1000000</v>
      </c>
      <c r="H5788" s="56">
        <v>10000000</v>
      </c>
      <c r="I5788" s="56">
        <v>10</v>
      </c>
    </row>
    <row r="5789" spans="1:9" s="52" customFormat="1" ht="30" x14ac:dyDescent="0.25">
      <c r="A5789" s="615"/>
      <c r="B5789" s="667"/>
      <c r="C5789" s="162">
        <v>42418100</v>
      </c>
      <c r="D5789" s="163" t="s">
        <v>4083</v>
      </c>
      <c r="E5789" s="51" t="s">
        <v>126</v>
      </c>
      <c r="F5789" s="51" t="s">
        <v>15</v>
      </c>
      <c r="G5789" s="56">
        <v>85000</v>
      </c>
      <c r="H5789" s="56">
        <v>2125000</v>
      </c>
      <c r="I5789" s="56">
        <v>25</v>
      </c>
    </row>
    <row r="5790" spans="1:9" s="52" customFormat="1" ht="30" x14ac:dyDescent="0.25">
      <c r="A5790" s="615"/>
      <c r="B5790" s="667"/>
      <c r="C5790" s="162">
        <v>42418100</v>
      </c>
      <c r="D5790" s="163" t="s">
        <v>4084</v>
      </c>
      <c r="E5790" s="51" t="s">
        <v>126</v>
      </c>
      <c r="F5790" s="51" t="s">
        <v>15</v>
      </c>
      <c r="G5790" s="56">
        <v>60000</v>
      </c>
      <c r="H5790" s="56">
        <v>300000</v>
      </c>
      <c r="I5790" s="56">
        <v>5</v>
      </c>
    </row>
    <row r="5791" spans="1:9" s="52" customFormat="1" ht="30" x14ac:dyDescent="0.25">
      <c r="A5791" s="615"/>
      <c r="B5791" s="667"/>
      <c r="C5791" s="162">
        <v>42418100</v>
      </c>
      <c r="D5791" s="163" t="s">
        <v>4085</v>
      </c>
      <c r="E5791" s="51" t="s">
        <v>126</v>
      </c>
      <c r="F5791" s="51" t="s">
        <v>49</v>
      </c>
      <c r="G5791" s="56">
        <v>13400</v>
      </c>
      <c r="H5791" s="56">
        <v>134000</v>
      </c>
      <c r="I5791" s="56">
        <v>10</v>
      </c>
    </row>
    <row r="5792" spans="1:9" s="52" customFormat="1" ht="30" x14ac:dyDescent="0.25">
      <c r="A5792" s="615"/>
      <c r="B5792" s="667"/>
      <c r="C5792" s="162">
        <v>42418100</v>
      </c>
      <c r="D5792" s="163" t="s">
        <v>4086</v>
      </c>
      <c r="E5792" s="51" t="s">
        <v>126</v>
      </c>
      <c r="F5792" s="51" t="s">
        <v>49</v>
      </c>
      <c r="G5792" s="56">
        <v>9851</v>
      </c>
      <c r="H5792" s="56">
        <v>2265730</v>
      </c>
      <c r="I5792" s="56">
        <v>230</v>
      </c>
    </row>
    <row r="5793" spans="1:9" s="52" customFormat="1" ht="30" x14ac:dyDescent="0.25">
      <c r="A5793" s="615"/>
      <c r="B5793" s="667"/>
      <c r="C5793" s="162">
        <v>42418100</v>
      </c>
      <c r="D5793" s="163" t="s">
        <v>4087</v>
      </c>
      <c r="E5793" s="51" t="s">
        <v>126</v>
      </c>
      <c r="F5793" s="51" t="s">
        <v>49</v>
      </c>
      <c r="G5793" s="56">
        <v>12700</v>
      </c>
      <c r="H5793" s="56">
        <v>152400</v>
      </c>
      <c r="I5793" s="56">
        <v>12</v>
      </c>
    </row>
    <row r="5794" spans="1:9" s="52" customFormat="1" ht="30" x14ac:dyDescent="0.25">
      <c r="A5794" s="615"/>
      <c r="B5794" s="667"/>
      <c r="C5794" s="162">
        <v>42418100</v>
      </c>
      <c r="D5794" s="163" t="s">
        <v>4088</v>
      </c>
      <c r="E5794" s="51" t="s">
        <v>126</v>
      </c>
      <c r="F5794" s="51" t="s">
        <v>402</v>
      </c>
      <c r="G5794" s="56">
        <v>4320</v>
      </c>
      <c r="H5794" s="56">
        <v>86400</v>
      </c>
      <c r="I5794" s="56">
        <v>20</v>
      </c>
    </row>
    <row r="5795" spans="1:9" s="52" customFormat="1" x14ac:dyDescent="0.25">
      <c r="A5795" s="615"/>
      <c r="B5795" s="667"/>
      <c r="C5795" s="162">
        <v>42418100</v>
      </c>
      <c r="D5795" s="163" t="s">
        <v>4089</v>
      </c>
      <c r="E5795" s="51" t="s">
        <v>126</v>
      </c>
      <c r="F5795" s="51" t="s">
        <v>181</v>
      </c>
      <c r="G5795" s="56">
        <v>858</v>
      </c>
      <c r="H5795" s="56">
        <v>140712</v>
      </c>
      <c r="I5795" s="56">
        <v>164</v>
      </c>
    </row>
    <row r="5796" spans="1:9" s="52" customFormat="1" ht="30" x14ac:dyDescent="0.25">
      <c r="A5796" s="615"/>
      <c r="B5796" s="667"/>
      <c r="C5796" s="162">
        <v>42418100</v>
      </c>
      <c r="D5796" s="163" t="s">
        <v>788</v>
      </c>
      <c r="E5796" s="51" t="s">
        <v>126</v>
      </c>
      <c r="F5796" s="51" t="s">
        <v>181</v>
      </c>
      <c r="G5796" s="56">
        <v>2244</v>
      </c>
      <c r="H5796" s="56">
        <v>134640</v>
      </c>
      <c r="I5796" s="56">
        <v>60</v>
      </c>
    </row>
    <row r="5797" spans="1:9" s="52" customFormat="1" ht="30" x14ac:dyDescent="0.25">
      <c r="A5797" s="615"/>
      <c r="B5797" s="667"/>
      <c r="C5797" s="162">
        <v>42418100</v>
      </c>
      <c r="D5797" s="163" t="s">
        <v>792</v>
      </c>
      <c r="E5797" s="51" t="s">
        <v>126</v>
      </c>
      <c r="F5797" s="51" t="s">
        <v>181</v>
      </c>
      <c r="G5797" s="56">
        <v>858</v>
      </c>
      <c r="H5797" s="56">
        <v>138138</v>
      </c>
      <c r="I5797" s="56">
        <v>161</v>
      </c>
    </row>
    <row r="5798" spans="1:9" s="52" customFormat="1" ht="30" x14ac:dyDescent="0.25">
      <c r="A5798" s="615"/>
      <c r="B5798" s="667"/>
      <c r="C5798" s="162">
        <v>42418100</v>
      </c>
      <c r="D5798" s="163" t="s">
        <v>4090</v>
      </c>
      <c r="E5798" s="51" t="s">
        <v>126</v>
      </c>
      <c r="F5798" s="51" t="s">
        <v>181</v>
      </c>
      <c r="G5798" s="56">
        <v>8000</v>
      </c>
      <c r="H5798" s="56">
        <v>160000</v>
      </c>
      <c r="I5798" s="56">
        <v>20</v>
      </c>
    </row>
    <row r="5799" spans="1:9" s="52" customFormat="1" x14ac:dyDescent="0.25">
      <c r="A5799" s="615"/>
      <c r="B5799" s="667"/>
      <c r="C5799" s="162">
        <v>42418100</v>
      </c>
      <c r="D5799" s="163" t="s">
        <v>4091</v>
      </c>
      <c r="E5799" s="51" t="s">
        <v>126</v>
      </c>
      <c r="F5799" s="51" t="s">
        <v>181</v>
      </c>
      <c r="G5799" s="56">
        <v>594</v>
      </c>
      <c r="H5799" s="56">
        <v>119394</v>
      </c>
      <c r="I5799" s="56">
        <v>201</v>
      </c>
    </row>
    <row r="5800" spans="1:9" x14ac:dyDescent="0.25">
      <c r="A5800" s="615"/>
      <c r="B5800" s="668" t="s">
        <v>210</v>
      </c>
      <c r="C5800" s="668"/>
      <c r="D5800" s="668"/>
      <c r="E5800" s="668"/>
      <c r="F5800" s="668"/>
      <c r="G5800" s="668"/>
      <c r="H5800" s="668"/>
      <c r="I5800" s="669"/>
    </row>
    <row r="5801" spans="1:9" x14ac:dyDescent="0.25">
      <c r="A5801" s="615"/>
      <c r="B5801" s="661" t="s">
        <v>154</v>
      </c>
      <c r="C5801" s="661"/>
      <c r="D5801" s="661"/>
      <c r="E5801" s="661"/>
      <c r="F5801" s="661"/>
      <c r="G5801" s="661"/>
      <c r="H5801" s="661"/>
      <c r="I5801" s="662"/>
    </row>
    <row r="5802" spans="1:9" ht="30" x14ac:dyDescent="0.25">
      <c r="A5802" s="615"/>
      <c r="B5802" s="49">
        <v>4861</v>
      </c>
      <c r="C5802" s="164" t="s">
        <v>4092</v>
      </c>
      <c r="D5802" s="165" t="s">
        <v>171</v>
      </c>
      <c r="E5802" s="43" t="s">
        <v>149</v>
      </c>
      <c r="F5802" s="43" t="s">
        <v>121</v>
      </c>
      <c r="G5802" s="57">
        <v>19600000</v>
      </c>
      <c r="H5802" s="57">
        <v>19600000</v>
      </c>
      <c r="I5802" s="57">
        <v>1</v>
      </c>
    </row>
    <row r="5803" spans="1:9" x14ac:dyDescent="0.25">
      <c r="A5803" s="615"/>
      <c r="B5803" s="663" t="s">
        <v>118</v>
      </c>
      <c r="C5803" s="663"/>
      <c r="D5803" s="663"/>
      <c r="E5803" s="663"/>
      <c r="F5803" s="663"/>
      <c r="G5803" s="663"/>
      <c r="H5803" s="663"/>
      <c r="I5803" s="664"/>
    </row>
    <row r="5804" spans="1:9" ht="30" x14ac:dyDescent="0.25">
      <c r="A5804" s="615"/>
      <c r="B5804" s="665">
        <v>4861</v>
      </c>
      <c r="C5804" s="164" t="s">
        <v>4093</v>
      </c>
      <c r="D5804" s="165" t="s">
        <v>213</v>
      </c>
      <c r="E5804" s="43" t="s">
        <v>149</v>
      </c>
      <c r="F5804" s="43" t="s">
        <v>121</v>
      </c>
      <c r="G5804" s="57">
        <v>10000000</v>
      </c>
      <c r="H5804" s="57">
        <v>10000000</v>
      </c>
      <c r="I5804" s="57">
        <v>1</v>
      </c>
    </row>
    <row r="5805" spans="1:9" s="8" customFormat="1" ht="30" x14ac:dyDescent="0.25">
      <c r="A5805" s="615"/>
      <c r="B5805" s="665"/>
      <c r="C5805" s="172">
        <v>71351540</v>
      </c>
      <c r="D5805" s="173" t="s">
        <v>168</v>
      </c>
      <c r="E5805" s="65" t="s">
        <v>520</v>
      </c>
      <c r="F5805" s="65" t="s">
        <v>121</v>
      </c>
      <c r="G5805" s="7">
        <v>400000</v>
      </c>
      <c r="H5805" s="7">
        <v>400000</v>
      </c>
      <c r="I5805" s="7">
        <v>1</v>
      </c>
    </row>
    <row r="5806" spans="1:9" x14ac:dyDescent="0.25">
      <c r="A5806" s="615"/>
      <c r="B5806" s="540" t="s">
        <v>214</v>
      </c>
      <c r="C5806" s="540"/>
      <c r="D5806" s="540"/>
      <c r="E5806" s="540"/>
      <c r="F5806" s="540"/>
      <c r="G5806" s="540"/>
      <c r="H5806" s="540"/>
      <c r="I5806" s="541"/>
    </row>
    <row r="5807" spans="1:9" x14ac:dyDescent="0.25">
      <c r="A5807" s="615"/>
      <c r="B5807" s="635" t="s">
        <v>154</v>
      </c>
      <c r="C5807" s="633"/>
      <c r="D5807" s="633"/>
      <c r="E5807" s="633"/>
      <c r="F5807" s="633"/>
      <c r="G5807" s="633"/>
      <c r="H5807" s="633"/>
      <c r="I5807" s="634"/>
    </row>
    <row r="5808" spans="1:9" ht="30" x14ac:dyDescent="0.25">
      <c r="A5808" s="615"/>
      <c r="B5808" s="49">
        <v>4251</v>
      </c>
      <c r="C5808" s="164" t="s">
        <v>4094</v>
      </c>
      <c r="D5808" s="165" t="s">
        <v>216</v>
      </c>
      <c r="E5808" s="43" t="s">
        <v>149</v>
      </c>
      <c r="F5808" s="43" t="s">
        <v>121</v>
      </c>
      <c r="G5808" s="57">
        <v>34633200</v>
      </c>
      <c r="H5808" s="57">
        <v>34633200</v>
      </c>
      <c r="I5808" s="57">
        <v>1</v>
      </c>
    </row>
    <row r="5809" spans="1:9" x14ac:dyDescent="0.25">
      <c r="A5809" s="615"/>
      <c r="B5809" s="635" t="s">
        <v>118</v>
      </c>
      <c r="C5809" s="633"/>
      <c r="D5809" s="633"/>
      <c r="E5809" s="633"/>
      <c r="F5809" s="633"/>
      <c r="G5809" s="633"/>
      <c r="H5809" s="633"/>
      <c r="I5809" s="634"/>
    </row>
    <row r="5810" spans="1:9" s="8" customFormat="1" ht="30" x14ac:dyDescent="0.25">
      <c r="A5810" s="615"/>
      <c r="B5810" s="64">
        <v>4251</v>
      </c>
      <c r="C5810" s="172">
        <v>71351540</v>
      </c>
      <c r="D5810" s="173" t="s">
        <v>815</v>
      </c>
      <c r="E5810" s="65" t="s">
        <v>520</v>
      </c>
      <c r="F5810" s="65" t="s">
        <v>121</v>
      </c>
      <c r="G5810" s="7">
        <v>692664</v>
      </c>
      <c r="H5810" s="7">
        <v>692664</v>
      </c>
      <c r="I5810" s="7">
        <v>1</v>
      </c>
    </row>
    <row r="5811" spans="1:9" s="8" customFormat="1" x14ac:dyDescent="0.25">
      <c r="A5811" s="615"/>
      <c r="B5811" s="540" t="s">
        <v>6494</v>
      </c>
      <c r="C5811" s="540"/>
      <c r="D5811" s="540"/>
      <c r="E5811" s="540"/>
      <c r="F5811" s="540"/>
      <c r="G5811" s="540"/>
      <c r="H5811" s="540"/>
      <c r="I5811" s="541"/>
    </row>
    <row r="5812" spans="1:9" s="8" customFormat="1" x14ac:dyDescent="0.25">
      <c r="A5812" s="615"/>
      <c r="B5812" s="635" t="s">
        <v>11</v>
      </c>
      <c r="C5812" s="633"/>
      <c r="D5812" s="633"/>
      <c r="E5812" s="633"/>
      <c r="F5812" s="633"/>
      <c r="G5812" s="633"/>
      <c r="H5812" s="633"/>
      <c r="I5812" s="634"/>
    </row>
    <row r="5813" spans="1:9" s="8" customFormat="1" x14ac:dyDescent="0.25">
      <c r="A5813" s="615"/>
      <c r="B5813" s="773" t="s">
        <v>6500</v>
      </c>
      <c r="C5813" s="164" t="s">
        <v>6495</v>
      </c>
      <c r="D5813" s="164" t="s">
        <v>6496</v>
      </c>
      <c r="E5813" s="164" t="s">
        <v>14</v>
      </c>
      <c r="F5813" s="164" t="s">
        <v>470</v>
      </c>
      <c r="G5813" s="361">
        <v>6560</v>
      </c>
      <c r="H5813" s="340">
        <v>656</v>
      </c>
      <c r="I5813" s="361">
        <v>100</v>
      </c>
    </row>
    <row r="5814" spans="1:9" s="8" customFormat="1" x14ac:dyDescent="0.25">
      <c r="A5814" s="615"/>
      <c r="B5814" s="774"/>
      <c r="C5814" s="164" t="s">
        <v>6497</v>
      </c>
      <c r="D5814" s="164" t="s">
        <v>6496</v>
      </c>
      <c r="E5814" s="164" t="s">
        <v>14</v>
      </c>
      <c r="F5814" s="164" t="s">
        <v>470</v>
      </c>
      <c r="G5814" s="361">
        <v>4500</v>
      </c>
      <c r="H5814" s="340">
        <v>5386.5</v>
      </c>
      <c r="I5814" s="361">
        <v>1197</v>
      </c>
    </row>
    <row r="5815" spans="1:9" s="8" customFormat="1" x14ac:dyDescent="0.25">
      <c r="A5815" s="615"/>
      <c r="B5815" s="774"/>
      <c r="C5815" s="164" t="s">
        <v>6498</v>
      </c>
      <c r="D5815" s="164" t="s">
        <v>951</v>
      </c>
      <c r="E5815" s="164" t="s">
        <v>14</v>
      </c>
      <c r="F5815" s="164" t="s">
        <v>474</v>
      </c>
      <c r="G5815" s="361">
        <v>180000</v>
      </c>
      <c r="H5815" s="340">
        <v>720</v>
      </c>
      <c r="I5815" s="361">
        <v>4</v>
      </c>
    </row>
    <row r="5816" spans="1:9" s="8" customFormat="1" x14ac:dyDescent="0.25">
      <c r="A5816" s="615"/>
      <c r="B5816" s="775"/>
      <c r="C5816" s="164" t="s">
        <v>6499</v>
      </c>
      <c r="D5816" s="164" t="s">
        <v>951</v>
      </c>
      <c r="E5816" s="164" t="s">
        <v>14</v>
      </c>
      <c r="F5816" s="164" t="s">
        <v>474</v>
      </c>
      <c r="G5816" s="361">
        <v>180000</v>
      </c>
      <c r="H5816" s="340">
        <v>234</v>
      </c>
      <c r="I5816" s="361">
        <v>1.3</v>
      </c>
    </row>
    <row r="5817" spans="1:9" x14ac:dyDescent="0.25">
      <c r="A5817" s="615"/>
      <c r="B5817" s="652" t="s">
        <v>228</v>
      </c>
      <c r="C5817" s="650"/>
      <c r="D5817" s="650"/>
      <c r="E5817" s="650"/>
      <c r="F5817" s="650"/>
      <c r="G5817" s="650"/>
      <c r="H5817" s="650"/>
      <c r="I5817" s="651"/>
    </row>
    <row r="5818" spans="1:9" x14ac:dyDescent="0.25">
      <c r="A5818" s="615"/>
      <c r="B5818" s="676" t="s">
        <v>154</v>
      </c>
      <c r="C5818" s="645"/>
      <c r="D5818" s="645"/>
      <c r="E5818" s="645"/>
      <c r="F5818" s="645"/>
      <c r="G5818" s="645"/>
      <c r="H5818" s="645"/>
      <c r="I5818" s="646"/>
    </row>
    <row r="5819" spans="1:9" ht="30" x14ac:dyDescent="0.25">
      <c r="A5819" s="615"/>
      <c r="B5819" s="49">
        <v>4251</v>
      </c>
      <c r="C5819" s="164" t="s">
        <v>4095</v>
      </c>
      <c r="D5819" s="165" t="s">
        <v>536</v>
      </c>
      <c r="E5819" s="43" t="s">
        <v>126</v>
      </c>
      <c r="F5819" s="43" t="s">
        <v>121</v>
      </c>
      <c r="G5819" s="57">
        <v>23000000</v>
      </c>
      <c r="H5819" s="57">
        <v>23000000</v>
      </c>
      <c r="I5819" s="57">
        <v>1</v>
      </c>
    </row>
    <row r="5820" spans="1:9" ht="45" x14ac:dyDescent="0.25">
      <c r="A5820" s="615"/>
      <c r="B5820" s="688">
        <v>5113</v>
      </c>
      <c r="C5820" s="164" t="s">
        <v>4096</v>
      </c>
      <c r="D5820" s="165" t="s">
        <v>4097</v>
      </c>
      <c r="E5820" s="43" t="s">
        <v>126</v>
      </c>
      <c r="F5820" s="43" t="s">
        <v>121</v>
      </c>
      <c r="G5820" s="57">
        <v>12655510</v>
      </c>
      <c r="H5820" s="57">
        <v>12655510</v>
      </c>
      <c r="I5820" s="57">
        <v>1</v>
      </c>
    </row>
    <row r="5821" spans="1:9" ht="30" x14ac:dyDescent="0.25">
      <c r="A5821" s="615"/>
      <c r="B5821" s="689"/>
      <c r="C5821" s="165" t="s">
        <v>6048</v>
      </c>
      <c r="D5821" s="165" t="s">
        <v>536</v>
      </c>
      <c r="E5821" s="349" t="s">
        <v>126</v>
      </c>
      <c r="F5821" s="349" t="s">
        <v>121</v>
      </c>
      <c r="G5821" s="371">
        <v>8569170</v>
      </c>
      <c r="H5821" s="371">
        <v>8569170</v>
      </c>
      <c r="I5821" s="57">
        <v>1</v>
      </c>
    </row>
    <row r="5822" spans="1:9" ht="45" x14ac:dyDescent="0.25">
      <c r="A5822" s="615"/>
      <c r="B5822" s="689"/>
      <c r="C5822" s="164" t="s">
        <v>4098</v>
      </c>
      <c r="D5822" s="165" t="s">
        <v>4099</v>
      </c>
      <c r="E5822" s="43" t="s">
        <v>126</v>
      </c>
      <c r="F5822" s="43" t="s">
        <v>121</v>
      </c>
      <c r="G5822" s="57">
        <v>7185280</v>
      </c>
      <c r="H5822" s="57">
        <v>7185280</v>
      </c>
      <c r="I5822" s="57">
        <v>1</v>
      </c>
    </row>
    <row r="5823" spans="1:9" ht="30" x14ac:dyDescent="0.25">
      <c r="A5823" s="615"/>
      <c r="B5823" s="689"/>
      <c r="C5823" s="164" t="s">
        <v>4100</v>
      </c>
      <c r="D5823" s="165" t="s">
        <v>4101</v>
      </c>
      <c r="E5823" s="43" t="s">
        <v>126</v>
      </c>
      <c r="F5823" s="43" t="s">
        <v>121</v>
      </c>
      <c r="G5823" s="57">
        <v>19311792</v>
      </c>
      <c r="H5823" s="57">
        <v>19311792</v>
      </c>
      <c r="I5823" s="57">
        <v>1</v>
      </c>
    </row>
    <row r="5824" spans="1:9" ht="45" x14ac:dyDescent="0.25">
      <c r="A5824" s="615"/>
      <c r="B5824" s="689"/>
      <c r="C5824" s="164" t="s">
        <v>4102</v>
      </c>
      <c r="D5824" s="165" t="s">
        <v>4103</v>
      </c>
      <c r="E5824" s="43" t="s">
        <v>126</v>
      </c>
      <c r="F5824" s="43" t="s">
        <v>121</v>
      </c>
      <c r="G5824" s="57">
        <v>9997120</v>
      </c>
      <c r="H5824" s="57">
        <v>9997120</v>
      </c>
      <c r="I5824" s="57">
        <v>1</v>
      </c>
    </row>
    <row r="5825" spans="1:9" ht="30" x14ac:dyDescent="0.25">
      <c r="A5825" s="615"/>
      <c r="B5825" s="689"/>
      <c r="C5825" s="164" t="s">
        <v>4104</v>
      </c>
      <c r="D5825" s="165" t="s">
        <v>4105</v>
      </c>
      <c r="E5825" s="43" t="s">
        <v>126</v>
      </c>
      <c r="F5825" s="43" t="s">
        <v>121</v>
      </c>
      <c r="G5825" s="57">
        <v>4460210</v>
      </c>
      <c r="H5825" s="57">
        <v>4460210</v>
      </c>
      <c r="I5825" s="57">
        <v>1</v>
      </c>
    </row>
    <row r="5826" spans="1:9" ht="45" x14ac:dyDescent="0.25">
      <c r="A5826" s="615"/>
      <c r="B5826" s="689"/>
      <c r="C5826" s="164" t="s">
        <v>4106</v>
      </c>
      <c r="D5826" s="165" t="s">
        <v>4107</v>
      </c>
      <c r="E5826" s="43" t="s">
        <v>126</v>
      </c>
      <c r="F5826" s="43" t="s">
        <v>121</v>
      </c>
      <c r="G5826" s="57">
        <v>14715792</v>
      </c>
      <c r="H5826" s="57">
        <v>14715792</v>
      </c>
      <c r="I5826" s="57">
        <v>1</v>
      </c>
    </row>
    <row r="5827" spans="1:9" ht="45" x14ac:dyDescent="0.25">
      <c r="A5827" s="615"/>
      <c r="B5827" s="695"/>
      <c r="C5827" s="164" t="s">
        <v>4108</v>
      </c>
      <c r="D5827" s="165" t="s">
        <v>4109</v>
      </c>
      <c r="E5827" s="43" t="s">
        <v>126</v>
      </c>
      <c r="F5827" s="43" t="s">
        <v>121</v>
      </c>
      <c r="G5827" s="57">
        <v>5408460</v>
      </c>
      <c r="H5827" s="57">
        <v>5408460</v>
      </c>
      <c r="I5827" s="57">
        <v>1</v>
      </c>
    </row>
    <row r="5828" spans="1:9" x14ac:dyDescent="0.25">
      <c r="A5828" s="615"/>
      <c r="B5828" s="686" t="s">
        <v>118</v>
      </c>
      <c r="C5828" s="686"/>
      <c r="D5828" s="686"/>
      <c r="E5828" s="686"/>
      <c r="F5828" s="686"/>
      <c r="G5828" s="686"/>
      <c r="H5828" s="686"/>
      <c r="I5828" s="687"/>
    </row>
    <row r="5829" spans="1:9" s="8" customFormat="1" ht="30" x14ac:dyDescent="0.25">
      <c r="A5829" s="615"/>
      <c r="B5829" s="65">
        <v>4252</v>
      </c>
      <c r="C5829" s="172" t="s">
        <v>5523</v>
      </c>
      <c r="D5829" s="173" t="s">
        <v>168</v>
      </c>
      <c r="E5829" s="65" t="s">
        <v>172</v>
      </c>
      <c r="F5829" s="65" t="s">
        <v>121</v>
      </c>
      <c r="G5829" s="7">
        <v>460000</v>
      </c>
      <c r="H5829" s="7">
        <v>460000</v>
      </c>
      <c r="I5829" s="7">
        <v>1</v>
      </c>
    </row>
    <row r="5830" spans="1:9" s="8" customFormat="1" ht="45" x14ac:dyDescent="0.25">
      <c r="A5830" s="615"/>
      <c r="B5830" s="688">
        <v>5113</v>
      </c>
      <c r="C5830" s="172" t="s">
        <v>5534</v>
      </c>
      <c r="D5830" s="173" t="s">
        <v>4110</v>
      </c>
      <c r="E5830" s="65" t="s">
        <v>172</v>
      </c>
      <c r="F5830" s="65" t="s">
        <v>121</v>
      </c>
      <c r="G5830" s="7">
        <v>247800</v>
      </c>
      <c r="H5830" s="7">
        <v>247800</v>
      </c>
      <c r="I5830" s="7">
        <v>1</v>
      </c>
    </row>
    <row r="5831" spans="1:9" s="8" customFormat="1" ht="45" x14ac:dyDescent="0.25">
      <c r="A5831" s="615"/>
      <c r="B5831" s="689"/>
      <c r="C5831" s="172" t="s">
        <v>5533</v>
      </c>
      <c r="D5831" s="173" t="s">
        <v>4111</v>
      </c>
      <c r="E5831" s="65" t="s">
        <v>172</v>
      </c>
      <c r="F5831" s="65" t="s">
        <v>121</v>
      </c>
      <c r="G5831" s="7">
        <v>140688</v>
      </c>
      <c r="H5831" s="7">
        <v>140688</v>
      </c>
      <c r="I5831" s="7">
        <v>1</v>
      </c>
    </row>
    <row r="5832" spans="1:9" s="8" customFormat="1" ht="30" x14ac:dyDescent="0.25">
      <c r="A5832" s="615"/>
      <c r="B5832" s="689"/>
      <c r="C5832" s="172" t="s">
        <v>5524</v>
      </c>
      <c r="D5832" s="173" t="s">
        <v>4112</v>
      </c>
      <c r="E5832" s="65" t="s">
        <v>172</v>
      </c>
      <c r="F5832" s="65" t="s">
        <v>121</v>
      </c>
      <c r="G5832" s="7">
        <v>378132</v>
      </c>
      <c r="H5832" s="7">
        <v>378132</v>
      </c>
      <c r="I5832" s="7">
        <v>1</v>
      </c>
    </row>
    <row r="5833" spans="1:9" s="8" customFormat="1" ht="45" x14ac:dyDescent="0.25">
      <c r="A5833" s="615"/>
      <c r="B5833" s="689"/>
      <c r="C5833" s="172" t="s">
        <v>5526</v>
      </c>
      <c r="D5833" s="173" t="s">
        <v>4113</v>
      </c>
      <c r="E5833" s="65" t="s">
        <v>172</v>
      </c>
      <c r="F5833" s="65" t="s">
        <v>121</v>
      </c>
      <c r="G5833" s="7">
        <v>199944</v>
      </c>
      <c r="H5833" s="7">
        <v>199944</v>
      </c>
      <c r="I5833" s="7">
        <v>1</v>
      </c>
    </row>
    <row r="5834" spans="1:9" s="8" customFormat="1" ht="30" x14ac:dyDescent="0.25">
      <c r="A5834" s="615"/>
      <c r="B5834" s="689"/>
      <c r="C5834" s="172" t="s">
        <v>5527</v>
      </c>
      <c r="D5834" s="173" t="s">
        <v>4114</v>
      </c>
      <c r="E5834" s="65" t="s">
        <v>172</v>
      </c>
      <c r="F5834" s="65" t="s">
        <v>121</v>
      </c>
      <c r="G5834" s="7">
        <v>87336</v>
      </c>
      <c r="H5834" s="7">
        <v>87336</v>
      </c>
      <c r="I5834" s="7">
        <v>1</v>
      </c>
    </row>
    <row r="5835" spans="1:9" s="8" customFormat="1" ht="30" x14ac:dyDescent="0.25">
      <c r="A5835" s="615"/>
      <c r="B5835" s="689"/>
      <c r="C5835" s="164" t="s">
        <v>6493</v>
      </c>
      <c r="D5835" s="164" t="s">
        <v>5450</v>
      </c>
      <c r="E5835" s="164" t="s">
        <v>172</v>
      </c>
      <c r="F5835" s="164" t="s">
        <v>121</v>
      </c>
      <c r="G5835" s="164">
        <v>159648</v>
      </c>
      <c r="H5835" s="164">
        <v>159648</v>
      </c>
      <c r="I5835" s="164">
        <v>1</v>
      </c>
    </row>
    <row r="5836" spans="1:9" s="8" customFormat="1" ht="45" x14ac:dyDescent="0.25">
      <c r="A5836" s="615"/>
      <c r="B5836" s="689"/>
      <c r="C5836" s="172" t="s">
        <v>5525</v>
      </c>
      <c r="D5836" s="173" t="s">
        <v>4115</v>
      </c>
      <c r="E5836" s="65" t="s">
        <v>172</v>
      </c>
      <c r="F5836" s="65" t="s">
        <v>121</v>
      </c>
      <c r="G5836" s="7">
        <v>288204</v>
      </c>
      <c r="H5836" s="7">
        <v>288204</v>
      </c>
      <c r="I5836" s="7">
        <v>1</v>
      </c>
    </row>
    <row r="5837" spans="1:9" s="8" customFormat="1" ht="45" x14ac:dyDescent="0.25">
      <c r="A5837" s="615"/>
      <c r="B5837" s="689"/>
      <c r="C5837" s="172" t="s">
        <v>5528</v>
      </c>
      <c r="D5837" s="173" t="s">
        <v>4116</v>
      </c>
      <c r="E5837" s="65" t="s">
        <v>172</v>
      </c>
      <c r="F5837" s="65" t="s">
        <v>121</v>
      </c>
      <c r="G5837" s="7">
        <v>105900</v>
      </c>
      <c r="H5837" s="7">
        <v>105900</v>
      </c>
      <c r="I5837" s="7">
        <v>1</v>
      </c>
    </row>
    <row r="5838" spans="1:9" ht="45" x14ac:dyDescent="0.25">
      <c r="A5838" s="615"/>
      <c r="B5838" s="689"/>
      <c r="C5838" s="164" t="s">
        <v>4117</v>
      </c>
      <c r="D5838" s="165" t="s">
        <v>4118</v>
      </c>
      <c r="E5838" s="43" t="s">
        <v>120</v>
      </c>
      <c r="F5838" s="43" t="s">
        <v>121</v>
      </c>
      <c r="G5838" s="57">
        <v>74340</v>
      </c>
      <c r="H5838" s="57">
        <v>74340</v>
      </c>
      <c r="I5838" s="57">
        <v>1</v>
      </c>
    </row>
    <row r="5839" spans="1:9" ht="45" x14ac:dyDescent="0.25">
      <c r="A5839" s="615"/>
      <c r="B5839" s="689"/>
      <c r="C5839" s="164" t="s">
        <v>4119</v>
      </c>
      <c r="D5839" s="165" t="s">
        <v>4120</v>
      </c>
      <c r="E5839" s="43" t="s">
        <v>120</v>
      </c>
      <c r="F5839" s="43" t="s">
        <v>121</v>
      </c>
      <c r="G5839" s="57">
        <v>42204</v>
      </c>
      <c r="H5839" s="57">
        <v>42204</v>
      </c>
      <c r="I5839" s="57">
        <v>1</v>
      </c>
    </row>
    <row r="5840" spans="1:9" ht="30" x14ac:dyDescent="0.25">
      <c r="A5840" s="615"/>
      <c r="B5840" s="689"/>
      <c r="C5840" s="164" t="s">
        <v>4121</v>
      </c>
      <c r="D5840" s="165" t="s">
        <v>4122</v>
      </c>
      <c r="E5840" s="43" t="s">
        <v>120</v>
      </c>
      <c r="F5840" s="43" t="s">
        <v>121</v>
      </c>
      <c r="G5840" s="57">
        <v>113436</v>
      </c>
      <c r="H5840" s="57">
        <v>113436</v>
      </c>
      <c r="I5840" s="57">
        <v>1</v>
      </c>
    </row>
    <row r="5841" spans="1:9" ht="45" x14ac:dyDescent="0.25">
      <c r="A5841" s="615"/>
      <c r="B5841" s="689"/>
      <c r="C5841" s="164" t="s">
        <v>4123</v>
      </c>
      <c r="D5841" s="165" t="s">
        <v>4124</v>
      </c>
      <c r="E5841" s="43" t="s">
        <v>120</v>
      </c>
      <c r="F5841" s="43" t="s">
        <v>121</v>
      </c>
      <c r="G5841" s="57">
        <v>59988</v>
      </c>
      <c r="H5841" s="57">
        <v>59988</v>
      </c>
      <c r="I5841" s="57">
        <v>1</v>
      </c>
    </row>
    <row r="5842" spans="1:9" ht="30" x14ac:dyDescent="0.25">
      <c r="A5842" s="615"/>
      <c r="B5842" s="689"/>
      <c r="C5842" s="164" t="s">
        <v>4125</v>
      </c>
      <c r="D5842" s="165" t="s">
        <v>4126</v>
      </c>
      <c r="E5842" s="43" t="s">
        <v>120</v>
      </c>
      <c r="F5842" s="43" t="s">
        <v>121</v>
      </c>
      <c r="G5842" s="57">
        <v>26196</v>
      </c>
      <c r="H5842" s="57">
        <v>26196</v>
      </c>
      <c r="I5842" s="57">
        <v>1</v>
      </c>
    </row>
    <row r="5843" spans="1:9" ht="45" x14ac:dyDescent="0.25">
      <c r="A5843" s="615"/>
      <c r="B5843" s="689"/>
      <c r="C5843" s="164" t="s">
        <v>4127</v>
      </c>
      <c r="D5843" s="165" t="s">
        <v>4128</v>
      </c>
      <c r="E5843" s="43" t="s">
        <v>120</v>
      </c>
      <c r="F5843" s="43" t="s">
        <v>121</v>
      </c>
      <c r="G5843" s="57">
        <v>86460</v>
      </c>
      <c r="H5843" s="57">
        <v>86460</v>
      </c>
      <c r="I5843" s="57">
        <v>1</v>
      </c>
    </row>
    <row r="5844" spans="1:9" ht="30" x14ac:dyDescent="0.25">
      <c r="A5844" s="615"/>
      <c r="B5844" s="689"/>
      <c r="C5844" s="164" t="s">
        <v>6047</v>
      </c>
      <c r="D5844" s="164" t="s">
        <v>532</v>
      </c>
      <c r="E5844" s="164" t="s">
        <v>120</v>
      </c>
      <c r="F5844" s="164" t="s">
        <v>121</v>
      </c>
      <c r="G5844" s="164">
        <v>47.892000000000003</v>
      </c>
      <c r="H5844" s="164">
        <v>47.892000000000003</v>
      </c>
      <c r="I5844" s="164">
        <v>1</v>
      </c>
    </row>
    <row r="5845" spans="1:9" ht="45" x14ac:dyDescent="0.25">
      <c r="A5845" s="615"/>
      <c r="B5845" s="689"/>
      <c r="C5845" s="168" t="s">
        <v>4129</v>
      </c>
      <c r="D5845" s="169" t="s">
        <v>4130</v>
      </c>
      <c r="E5845" s="44" t="s">
        <v>120</v>
      </c>
      <c r="F5845" s="44" t="s">
        <v>121</v>
      </c>
      <c r="G5845" s="59">
        <v>31764</v>
      </c>
      <c r="H5845" s="59">
        <v>31764</v>
      </c>
      <c r="I5845" s="59">
        <v>1</v>
      </c>
    </row>
    <row r="5846" spans="1:9" x14ac:dyDescent="0.25">
      <c r="A5846" s="615"/>
      <c r="B5846" s="653" t="s">
        <v>11</v>
      </c>
      <c r="C5846" s="653"/>
      <c r="D5846" s="653"/>
      <c r="E5846" s="653"/>
      <c r="F5846" s="653"/>
      <c r="G5846" s="653"/>
      <c r="H5846" s="653"/>
      <c r="I5846" s="653"/>
    </row>
    <row r="5847" spans="1:9" ht="30" x14ac:dyDescent="0.25">
      <c r="A5847" s="615"/>
      <c r="B5847" s="689">
        <v>5129</v>
      </c>
      <c r="C5847" s="174" t="s">
        <v>4131</v>
      </c>
      <c r="D5847" s="175" t="s">
        <v>4132</v>
      </c>
      <c r="E5847" s="46" t="s">
        <v>126</v>
      </c>
      <c r="F5847" s="46" t="s">
        <v>15</v>
      </c>
      <c r="G5847" s="60">
        <v>170000</v>
      </c>
      <c r="H5847" s="60">
        <v>170000</v>
      </c>
      <c r="I5847" s="60">
        <v>1</v>
      </c>
    </row>
    <row r="5848" spans="1:9" ht="30" x14ac:dyDescent="0.25">
      <c r="A5848" s="615"/>
      <c r="B5848" s="689"/>
      <c r="C5848" s="176" t="s">
        <v>4133</v>
      </c>
      <c r="D5848" s="177" t="s">
        <v>4132</v>
      </c>
      <c r="E5848" s="43" t="s">
        <v>126</v>
      </c>
      <c r="F5848" s="43" t="s">
        <v>15</v>
      </c>
      <c r="G5848" s="57">
        <v>195000</v>
      </c>
      <c r="H5848" s="57">
        <v>195000</v>
      </c>
      <c r="I5848" s="57">
        <v>1</v>
      </c>
    </row>
    <row r="5849" spans="1:9" ht="30" x14ac:dyDescent="0.25">
      <c r="A5849" s="615"/>
      <c r="B5849" s="689"/>
      <c r="C5849" s="178" t="s">
        <v>4134</v>
      </c>
      <c r="D5849" s="177" t="s">
        <v>4132</v>
      </c>
      <c r="E5849" s="43" t="s">
        <v>126</v>
      </c>
      <c r="F5849" s="43" t="s">
        <v>15</v>
      </c>
      <c r="G5849" s="57">
        <v>145000</v>
      </c>
      <c r="H5849" s="57">
        <v>145000</v>
      </c>
      <c r="I5849" s="57">
        <v>1</v>
      </c>
    </row>
    <row r="5850" spans="1:9" ht="30" x14ac:dyDescent="0.25">
      <c r="A5850" s="615"/>
      <c r="B5850" s="689"/>
      <c r="C5850" s="176" t="s">
        <v>4135</v>
      </c>
      <c r="D5850" s="177" t="s">
        <v>4132</v>
      </c>
      <c r="E5850" s="43" t="s">
        <v>126</v>
      </c>
      <c r="F5850" s="43" t="s">
        <v>15</v>
      </c>
      <c r="G5850" s="57">
        <v>145000</v>
      </c>
      <c r="H5850" s="57">
        <v>145000</v>
      </c>
      <c r="I5850" s="57">
        <v>1</v>
      </c>
    </row>
    <row r="5851" spans="1:9" ht="30" x14ac:dyDescent="0.25">
      <c r="A5851" s="615"/>
      <c r="B5851" s="689"/>
      <c r="C5851" s="178" t="s">
        <v>4136</v>
      </c>
      <c r="D5851" s="177" t="s">
        <v>4132</v>
      </c>
      <c r="E5851" s="43" t="s">
        <v>126</v>
      </c>
      <c r="F5851" s="43" t="s">
        <v>15</v>
      </c>
      <c r="G5851" s="57">
        <v>230000</v>
      </c>
      <c r="H5851" s="57">
        <v>230000</v>
      </c>
      <c r="I5851" s="57">
        <v>1</v>
      </c>
    </row>
    <row r="5852" spans="1:9" ht="30" x14ac:dyDescent="0.25">
      <c r="A5852" s="615"/>
      <c r="B5852" s="689"/>
      <c r="C5852" s="176" t="s">
        <v>4137</v>
      </c>
      <c r="D5852" s="177" t="s">
        <v>4132</v>
      </c>
      <c r="E5852" s="43" t="s">
        <v>126</v>
      </c>
      <c r="F5852" s="43" t="s">
        <v>15</v>
      </c>
      <c r="G5852" s="57">
        <v>145000</v>
      </c>
      <c r="H5852" s="57">
        <v>145000</v>
      </c>
      <c r="I5852" s="57">
        <v>1</v>
      </c>
    </row>
    <row r="5853" spans="1:9" ht="30" x14ac:dyDescent="0.25">
      <c r="A5853" s="615"/>
      <c r="B5853" s="689"/>
      <c r="C5853" s="176" t="s">
        <v>4138</v>
      </c>
      <c r="D5853" s="177" t="s">
        <v>4132</v>
      </c>
      <c r="E5853" s="43" t="s">
        <v>126</v>
      </c>
      <c r="F5853" s="43" t="s">
        <v>15</v>
      </c>
      <c r="G5853" s="57">
        <v>240000</v>
      </c>
      <c r="H5853" s="57">
        <v>480000</v>
      </c>
      <c r="I5853" s="57">
        <v>2</v>
      </c>
    </row>
    <row r="5854" spans="1:9" ht="30" x14ac:dyDescent="0.25">
      <c r="A5854" s="615"/>
      <c r="B5854" s="689"/>
      <c r="C5854" s="176" t="s">
        <v>4139</v>
      </c>
      <c r="D5854" s="177" t="s">
        <v>4140</v>
      </c>
      <c r="E5854" s="43" t="s">
        <v>126</v>
      </c>
      <c r="F5854" s="43" t="s">
        <v>15</v>
      </c>
      <c r="G5854" s="57">
        <v>6560000</v>
      </c>
      <c r="H5854" s="57">
        <v>6560000</v>
      </c>
      <c r="I5854" s="57">
        <v>1</v>
      </c>
    </row>
    <row r="5855" spans="1:9" ht="30" x14ac:dyDescent="0.25">
      <c r="A5855" s="615"/>
      <c r="B5855" s="689"/>
      <c r="C5855" s="176" t="s">
        <v>4141</v>
      </c>
      <c r="D5855" s="177" t="s">
        <v>4140</v>
      </c>
      <c r="E5855" s="43" t="s">
        <v>126</v>
      </c>
      <c r="F5855" s="43" t="s">
        <v>15</v>
      </c>
      <c r="G5855" s="57">
        <v>2400000</v>
      </c>
      <c r="H5855" s="57">
        <v>2400000</v>
      </c>
      <c r="I5855" s="57">
        <v>1</v>
      </c>
    </row>
    <row r="5856" spans="1:9" ht="30" x14ac:dyDescent="0.25">
      <c r="A5856" s="615"/>
      <c r="B5856" s="689"/>
      <c r="C5856" s="176" t="s">
        <v>4142</v>
      </c>
      <c r="D5856" s="177" t="s">
        <v>4140</v>
      </c>
      <c r="E5856" s="43" t="s">
        <v>126</v>
      </c>
      <c r="F5856" s="43" t="s">
        <v>15</v>
      </c>
      <c r="G5856" s="57">
        <v>2110000</v>
      </c>
      <c r="H5856" s="57">
        <v>2110000</v>
      </c>
      <c r="I5856" s="57">
        <v>1</v>
      </c>
    </row>
    <row r="5857" spans="1:9" ht="30" x14ac:dyDescent="0.25">
      <c r="A5857" s="615"/>
      <c r="B5857" s="689"/>
      <c r="C5857" s="178" t="s">
        <v>4143</v>
      </c>
      <c r="D5857" s="177" t="s">
        <v>4140</v>
      </c>
      <c r="E5857" s="43" t="s">
        <v>126</v>
      </c>
      <c r="F5857" s="43" t="s">
        <v>15</v>
      </c>
      <c r="G5857" s="57">
        <v>2300000</v>
      </c>
      <c r="H5857" s="57">
        <v>4600000</v>
      </c>
      <c r="I5857" s="57">
        <v>2</v>
      </c>
    </row>
    <row r="5858" spans="1:9" ht="30" x14ac:dyDescent="0.25">
      <c r="A5858" s="615"/>
      <c r="B5858" s="689"/>
      <c r="C5858" s="176" t="s">
        <v>4144</v>
      </c>
      <c r="D5858" s="177" t="s">
        <v>4140</v>
      </c>
      <c r="E5858" s="43" t="s">
        <v>126</v>
      </c>
      <c r="F5858" s="43" t="s">
        <v>15</v>
      </c>
      <c r="G5858" s="57">
        <v>1410000</v>
      </c>
      <c r="H5858" s="57">
        <v>2820000</v>
      </c>
      <c r="I5858" s="57">
        <v>2</v>
      </c>
    </row>
    <row r="5859" spans="1:9" ht="30" x14ac:dyDescent="0.25">
      <c r="A5859" s="615"/>
      <c r="B5859" s="689"/>
      <c r="C5859" s="176" t="s">
        <v>4145</v>
      </c>
      <c r="D5859" s="177" t="s">
        <v>4140</v>
      </c>
      <c r="E5859" s="43" t="s">
        <v>126</v>
      </c>
      <c r="F5859" s="43" t="s">
        <v>15</v>
      </c>
      <c r="G5859" s="57">
        <v>1800000</v>
      </c>
      <c r="H5859" s="57">
        <v>1800000</v>
      </c>
      <c r="I5859" s="57">
        <v>1</v>
      </c>
    </row>
    <row r="5860" spans="1:9" ht="30" x14ac:dyDescent="0.25">
      <c r="A5860" s="615"/>
      <c r="B5860" s="689"/>
      <c r="C5860" s="178" t="s">
        <v>4146</v>
      </c>
      <c r="D5860" s="177" t="s">
        <v>4140</v>
      </c>
      <c r="E5860" s="43" t="s">
        <v>126</v>
      </c>
      <c r="F5860" s="43" t="s">
        <v>15</v>
      </c>
      <c r="G5860" s="57">
        <v>1760000</v>
      </c>
      <c r="H5860" s="57">
        <v>5280000</v>
      </c>
      <c r="I5860" s="57">
        <v>3</v>
      </c>
    </row>
    <row r="5861" spans="1:9" ht="30" x14ac:dyDescent="0.25">
      <c r="A5861" s="615"/>
      <c r="B5861" s="689"/>
      <c r="C5861" s="176" t="s">
        <v>4147</v>
      </c>
      <c r="D5861" s="177" t="s">
        <v>4140</v>
      </c>
      <c r="E5861" s="43" t="s">
        <v>126</v>
      </c>
      <c r="F5861" s="43" t="s">
        <v>15</v>
      </c>
      <c r="G5861" s="57">
        <v>3720000</v>
      </c>
      <c r="H5861" s="57">
        <v>3720000</v>
      </c>
      <c r="I5861" s="57">
        <v>1</v>
      </c>
    </row>
    <row r="5862" spans="1:9" ht="30" x14ac:dyDescent="0.25">
      <c r="A5862" s="615"/>
      <c r="B5862" s="689"/>
      <c r="C5862" s="178" t="s">
        <v>4148</v>
      </c>
      <c r="D5862" s="177" t="s">
        <v>4149</v>
      </c>
      <c r="E5862" s="43" t="s">
        <v>126</v>
      </c>
      <c r="F5862" s="43" t="s">
        <v>15</v>
      </c>
      <c r="G5862" s="57">
        <v>155000</v>
      </c>
      <c r="H5862" s="57">
        <v>155000</v>
      </c>
      <c r="I5862" s="57">
        <v>1</v>
      </c>
    </row>
    <row r="5863" spans="1:9" ht="30" x14ac:dyDescent="0.25">
      <c r="A5863" s="615"/>
      <c r="B5863" s="689"/>
      <c r="C5863" s="176" t="s">
        <v>4150</v>
      </c>
      <c r="D5863" s="177" t="s">
        <v>4149</v>
      </c>
      <c r="E5863" s="43" t="s">
        <v>126</v>
      </c>
      <c r="F5863" s="43" t="s">
        <v>15</v>
      </c>
      <c r="G5863" s="57">
        <v>275000</v>
      </c>
      <c r="H5863" s="57">
        <v>550000</v>
      </c>
      <c r="I5863" s="57">
        <v>2</v>
      </c>
    </row>
    <row r="5864" spans="1:9" ht="30" x14ac:dyDescent="0.25">
      <c r="A5864" s="615"/>
      <c r="B5864" s="689"/>
      <c r="C5864" s="176" t="s">
        <v>4151</v>
      </c>
      <c r="D5864" s="177" t="s">
        <v>4149</v>
      </c>
      <c r="E5864" s="43" t="s">
        <v>126</v>
      </c>
      <c r="F5864" s="43" t="s">
        <v>15</v>
      </c>
      <c r="G5864" s="57">
        <v>280000</v>
      </c>
      <c r="H5864" s="57">
        <v>280000</v>
      </c>
      <c r="I5864" s="57">
        <v>1</v>
      </c>
    </row>
    <row r="5865" spans="1:9" ht="30" x14ac:dyDescent="0.25">
      <c r="A5865" s="615"/>
      <c r="B5865" s="689"/>
      <c r="C5865" s="176" t="s">
        <v>4152</v>
      </c>
      <c r="D5865" s="177" t="s">
        <v>4149</v>
      </c>
      <c r="E5865" s="43" t="s">
        <v>126</v>
      </c>
      <c r="F5865" s="43" t="s">
        <v>15</v>
      </c>
      <c r="G5865" s="57">
        <v>140000</v>
      </c>
      <c r="H5865" s="57">
        <v>280000</v>
      </c>
      <c r="I5865" s="57">
        <v>2</v>
      </c>
    </row>
    <row r="5866" spans="1:9" ht="30" x14ac:dyDescent="0.25">
      <c r="A5866" s="615"/>
      <c r="B5866" s="689"/>
      <c r="C5866" s="176" t="s">
        <v>4153</v>
      </c>
      <c r="D5866" s="177" t="s">
        <v>4149</v>
      </c>
      <c r="E5866" s="43" t="s">
        <v>126</v>
      </c>
      <c r="F5866" s="43" t="s">
        <v>15</v>
      </c>
      <c r="G5866" s="57">
        <v>140000</v>
      </c>
      <c r="H5866" s="57">
        <v>140000</v>
      </c>
      <c r="I5866" s="57">
        <v>1</v>
      </c>
    </row>
    <row r="5867" spans="1:9" ht="30" x14ac:dyDescent="0.25">
      <c r="A5867" s="615"/>
      <c r="B5867" s="689"/>
      <c r="C5867" s="176" t="s">
        <v>4154</v>
      </c>
      <c r="D5867" s="177" t="s">
        <v>4149</v>
      </c>
      <c r="E5867" s="43" t="s">
        <v>126</v>
      </c>
      <c r="F5867" s="43" t="s">
        <v>15</v>
      </c>
      <c r="G5867" s="57">
        <v>255000</v>
      </c>
      <c r="H5867" s="57">
        <v>255000</v>
      </c>
      <c r="I5867" s="57">
        <v>1</v>
      </c>
    </row>
    <row r="5868" spans="1:9" ht="30" x14ac:dyDescent="0.25">
      <c r="A5868" s="615"/>
      <c r="B5868" s="689"/>
      <c r="C5868" s="179" t="s">
        <v>4155</v>
      </c>
      <c r="D5868" s="177" t="s">
        <v>4156</v>
      </c>
      <c r="E5868" s="43" t="s">
        <v>14</v>
      </c>
      <c r="F5868" s="43" t="s">
        <v>15</v>
      </c>
      <c r="G5868" s="57">
        <v>40000</v>
      </c>
      <c r="H5868" s="61">
        <v>1200000</v>
      </c>
      <c r="I5868" s="57">
        <v>30</v>
      </c>
    </row>
    <row r="5869" spans="1:9" x14ac:dyDescent="0.25">
      <c r="A5869" s="615"/>
      <c r="B5869" s="689"/>
      <c r="C5869" s="179" t="s">
        <v>4157</v>
      </c>
      <c r="D5869" s="177" t="s">
        <v>4158</v>
      </c>
      <c r="E5869" s="43" t="s">
        <v>14</v>
      </c>
      <c r="F5869" s="43" t="s">
        <v>15</v>
      </c>
      <c r="G5869" s="57">
        <v>65000</v>
      </c>
      <c r="H5869" s="61">
        <v>5200000</v>
      </c>
      <c r="I5869" s="57">
        <v>80</v>
      </c>
    </row>
    <row r="5870" spans="1:9" x14ac:dyDescent="0.25">
      <c r="A5870" s="615"/>
      <c r="B5870" s="689"/>
      <c r="C5870" s="179" t="s">
        <v>4159</v>
      </c>
      <c r="D5870" s="177" t="s">
        <v>4160</v>
      </c>
      <c r="E5870" s="43" t="s">
        <v>14</v>
      </c>
      <c r="F5870" s="43" t="s">
        <v>15</v>
      </c>
      <c r="G5870" s="57">
        <v>60000</v>
      </c>
      <c r="H5870" s="61">
        <v>1140000</v>
      </c>
      <c r="I5870" s="57">
        <v>19</v>
      </c>
    </row>
    <row r="5871" spans="1:9" x14ac:dyDescent="0.25">
      <c r="A5871" s="615"/>
      <c r="B5871" s="690" t="s">
        <v>258</v>
      </c>
      <c r="C5871" s="690"/>
      <c r="D5871" s="690"/>
      <c r="E5871" s="690"/>
      <c r="F5871" s="690"/>
      <c r="G5871" s="690"/>
      <c r="H5871" s="690"/>
      <c r="I5871" s="691"/>
    </row>
    <row r="5872" spans="1:9" x14ac:dyDescent="0.25">
      <c r="A5872" s="615"/>
      <c r="B5872" s="633" t="s">
        <v>154</v>
      </c>
      <c r="C5872" s="633"/>
      <c r="D5872" s="633"/>
      <c r="E5872" s="633"/>
      <c r="F5872" s="633"/>
      <c r="G5872" s="633"/>
      <c r="H5872" s="633"/>
      <c r="I5872" s="634"/>
    </row>
    <row r="5873" spans="1:11" s="52" customFormat="1" ht="30" x14ac:dyDescent="0.25">
      <c r="A5873" s="615"/>
      <c r="B5873" s="66">
        <v>4251</v>
      </c>
      <c r="C5873" s="162">
        <v>45211113</v>
      </c>
      <c r="D5873" s="163" t="s">
        <v>260</v>
      </c>
      <c r="E5873" s="51" t="s">
        <v>126</v>
      </c>
      <c r="F5873" s="51" t="s">
        <v>121</v>
      </c>
      <c r="G5873" s="56">
        <v>63998000</v>
      </c>
      <c r="H5873" s="56">
        <v>63998000</v>
      </c>
      <c r="I5873" s="56">
        <v>1</v>
      </c>
    </row>
    <row r="5874" spans="1:11" s="52" customFormat="1" x14ac:dyDescent="0.25">
      <c r="A5874" s="615"/>
      <c r="B5874" s="66"/>
      <c r="C5874" s="301"/>
      <c r="D5874" s="633" t="s">
        <v>118</v>
      </c>
      <c r="E5874" s="633"/>
      <c r="F5874" s="633"/>
      <c r="G5874" s="633"/>
      <c r="H5874" s="633"/>
      <c r="I5874" s="633"/>
      <c r="J5874" s="633"/>
      <c r="K5874" s="634"/>
    </row>
    <row r="5875" spans="1:11" s="52" customFormat="1" ht="28.5" x14ac:dyDescent="0.25">
      <c r="A5875" s="615"/>
      <c r="B5875" s="302" t="s">
        <v>5813</v>
      </c>
      <c r="C5875" s="302" t="s">
        <v>5812</v>
      </c>
      <c r="D5875" s="303" t="s">
        <v>5450</v>
      </c>
      <c r="E5875" s="302" t="s">
        <v>3137</v>
      </c>
      <c r="F5875" s="302" t="s">
        <v>121</v>
      </c>
      <c r="G5875" s="302">
        <v>946620</v>
      </c>
      <c r="H5875" s="302">
        <v>946620</v>
      </c>
      <c r="I5875" s="302">
        <v>1</v>
      </c>
    </row>
    <row r="5876" spans="1:11" x14ac:dyDescent="0.25">
      <c r="A5876" s="615"/>
      <c r="B5876" s="540" t="s">
        <v>261</v>
      </c>
      <c r="C5876" s="540"/>
      <c r="D5876" s="540"/>
      <c r="E5876" s="540"/>
      <c r="F5876" s="540"/>
      <c r="G5876" s="540"/>
      <c r="H5876" s="540"/>
      <c r="I5876" s="541"/>
    </row>
    <row r="5877" spans="1:11" x14ac:dyDescent="0.25">
      <c r="A5877" s="615"/>
      <c r="B5877" s="633" t="s">
        <v>154</v>
      </c>
      <c r="C5877" s="633"/>
      <c r="D5877" s="633"/>
      <c r="E5877" s="633"/>
      <c r="F5877" s="633"/>
      <c r="G5877" s="633"/>
      <c r="H5877" s="633"/>
      <c r="I5877" s="634"/>
    </row>
    <row r="5878" spans="1:11" s="52" customFormat="1" ht="30" x14ac:dyDescent="0.25">
      <c r="A5878" s="615"/>
      <c r="B5878" s="67">
        <v>4251</v>
      </c>
      <c r="C5878" s="162">
        <v>45261170</v>
      </c>
      <c r="D5878" s="163" t="s">
        <v>263</v>
      </c>
      <c r="E5878" s="51" t="s">
        <v>126</v>
      </c>
      <c r="F5878" s="51" t="s">
        <v>121</v>
      </c>
      <c r="G5878" s="56">
        <v>6439725</v>
      </c>
      <c r="H5878" s="56">
        <v>6439725</v>
      </c>
      <c r="I5878" s="56">
        <v>1</v>
      </c>
    </row>
    <row r="5879" spans="1:11" x14ac:dyDescent="0.25">
      <c r="A5879" s="615"/>
      <c r="B5879" s="633" t="s">
        <v>118</v>
      </c>
      <c r="C5879" s="633"/>
      <c r="D5879" s="633"/>
      <c r="E5879" s="633"/>
      <c r="F5879" s="633"/>
      <c r="G5879" s="633"/>
      <c r="H5879" s="633"/>
      <c r="I5879" s="634"/>
    </row>
    <row r="5880" spans="1:11" s="8" customFormat="1" ht="30" x14ac:dyDescent="0.25">
      <c r="A5880" s="615"/>
      <c r="B5880" s="65">
        <v>4251</v>
      </c>
      <c r="C5880" s="172">
        <v>71351540</v>
      </c>
      <c r="D5880" s="173" t="s">
        <v>2938</v>
      </c>
      <c r="E5880" s="65" t="s">
        <v>172</v>
      </c>
      <c r="F5880" s="65" t="s">
        <v>121</v>
      </c>
      <c r="G5880" s="7">
        <v>60275</v>
      </c>
      <c r="H5880" s="7">
        <v>60275</v>
      </c>
      <c r="I5880" s="7">
        <v>1</v>
      </c>
    </row>
    <row r="5881" spans="1:11" s="8" customFormat="1" ht="15" customHeight="1" x14ac:dyDescent="0.25">
      <c r="A5881" s="615"/>
      <c r="B5881" s="539" t="s">
        <v>6771</v>
      </c>
      <c r="C5881" s="540"/>
      <c r="D5881" s="540"/>
      <c r="E5881" s="540"/>
      <c r="F5881" s="540"/>
      <c r="G5881" s="540"/>
      <c r="H5881" s="540"/>
      <c r="I5881" s="541"/>
    </row>
    <row r="5882" spans="1:11" s="8" customFormat="1" x14ac:dyDescent="0.25">
      <c r="A5882" s="615"/>
      <c r="B5882" s="488"/>
      <c r="C5882" s="489"/>
      <c r="D5882" s="490"/>
      <c r="E5882" s="491"/>
      <c r="F5882" s="491"/>
      <c r="G5882" s="492"/>
      <c r="H5882" s="492"/>
      <c r="I5882" s="493"/>
    </row>
    <row r="5883" spans="1:11" s="8" customFormat="1" ht="30" x14ac:dyDescent="0.25">
      <c r="A5883" s="615"/>
      <c r="B5883" s="542" t="s">
        <v>5484</v>
      </c>
      <c r="C5883" s="165" t="s">
        <v>6772</v>
      </c>
      <c r="D5883" s="165" t="s">
        <v>6773</v>
      </c>
      <c r="E5883" s="165" t="s">
        <v>126</v>
      </c>
      <c r="F5883" s="165" t="s">
        <v>121</v>
      </c>
      <c r="G5883" s="340">
        <v>19737.63</v>
      </c>
      <c r="H5883" s="340">
        <v>19737.63</v>
      </c>
      <c r="I5883" s="165">
        <v>1</v>
      </c>
    </row>
    <row r="5884" spans="1:11" s="8" customFormat="1" ht="30" x14ac:dyDescent="0.25">
      <c r="A5884" s="615"/>
      <c r="B5884" s="543"/>
      <c r="C5884" s="165" t="s">
        <v>6774</v>
      </c>
      <c r="D5884" s="165" t="s">
        <v>6773</v>
      </c>
      <c r="E5884" s="165" t="s">
        <v>126</v>
      </c>
      <c r="F5884" s="165" t="s">
        <v>121</v>
      </c>
      <c r="G5884" s="340">
        <v>18620.36</v>
      </c>
      <c r="H5884" s="340">
        <v>18620.36</v>
      </c>
      <c r="I5884" s="165">
        <v>1</v>
      </c>
    </row>
    <row r="5885" spans="1:11" s="8" customFormat="1" x14ac:dyDescent="0.25">
      <c r="A5885" s="615"/>
      <c r="B5885" s="488"/>
      <c r="C5885" s="489"/>
      <c r="D5885" s="490"/>
      <c r="E5885" s="491"/>
      <c r="F5885" s="491"/>
      <c r="G5885" s="492"/>
      <c r="H5885" s="492"/>
      <c r="I5885" s="493"/>
    </row>
    <row r="5886" spans="1:11" x14ac:dyDescent="0.25">
      <c r="A5886" s="615"/>
      <c r="B5886" s="539" t="s">
        <v>267</v>
      </c>
      <c r="C5886" s="540"/>
      <c r="D5886" s="540"/>
      <c r="E5886" s="540"/>
      <c r="F5886" s="540"/>
      <c r="G5886" s="540"/>
      <c r="H5886" s="540"/>
      <c r="I5886" s="541"/>
    </row>
    <row r="5887" spans="1:11" x14ac:dyDescent="0.25">
      <c r="A5887" s="615"/>
      <c r="B5887" s="635" t="s">
        <v>118</v>
      </c>
      <c r="C5887" s="633"/>
      <c r="D5887" s="633"/>
      <c r="E5887" s="633"/>
      <c r="F5887" s="633"/>
      <c r="G5887" s="633"/>
      <c r="H5887" s="633"/>
      <c r="I5887" s="634"/>
    </row>
    <row r="5888" spans="1:11" ht="45" x14ac:dyDescent="0.25">
      <c r="A5888" s="615"/>
      <c r="B5888" s="616">
        <v>4239</v>
      </c>
      <c r="C5888" s="164" t="s">
        <v>4161</v>
      </c>
      <c r="D5888" s="165" t="s">
        <v>4162</v>
      </c>
      <c r="E5888" s="43" t="s">
        <v>14</v>
      </c>
      <c r="F5888" s="43" t="s">
        <v>121</v>
      </c>
      <c r="G5888" s="57">
        <v>407200</v>
      </c>
      <c r="H5888" s="57">
        <v>407200</v>
      </c>
      <c r="I5888" s="57">
        <v>1</v>
      </c>
    </row>
    <row r="5889" spans="1:9" ht="90" x14ac:dyDescent="0.25">
      <c r="A5889" s="615"/>
      <c r="B5889" s="617"/>
      <c r="C5889" s="164" t="s">
        <v>4163</v>
      </c>
      <c r="D5889" s="165" t="s">
        <v>4164</v>
      </c>
      <c r="E5889" s="43" t="s">
        <v>14</v>
      </c>
      <c r="F5889" s="43" t="s">
        <v>121</v>
      </c>
      <c r="G5889" s="57">
        <v>955500</v>
      </c>
      <c r="H5889" s="57">
        <v>955500</v>
      </c>
      <c r="I5889" s="57">
        <v>1</v>
      </c>
    </row>
    <row r="5890" spans="1:9" ht="45" x14ac:dyDescent="0.25">
      <c r="A5890" s="615"/>
      <c r="B5890" s="617"/>
      <c r="C5890" s="164" t="s">
        <v>4165</v>
      </c>
      <c r="D5890" s="165" t="s">
        <v>4166</v>
      </c>
      <c r="E5890" s="43" t="s">
        <v>14</v>
      </c>
      <c r="F5890" s="43" t="s">
        <v>121</v>
      </c>
      <c r="G5890" s="57">
        <v>871200</v>
      </c>
      <c r="H5890" s="57">
        <v>871200</v>
      </c>
      <c r="I5890" s="57">
        <v>1</v>
      </c>
    </row>
    <row r="5891" spans="1:9" ht="45" x14ac:dyDescent="0.25">
      <c r="A5891" s="615"/>
      <c r="B5891" s="617"/>
      <c r="C5891" s="164" t="s">
        <v>4167</v>
      </c>
      <c r="D5891" s="165" t="s">
        <v>4168</v>
      </c>
      <c r="E5891" s="43" t="s">
        <v>14</v>
      </c>
      <c r="F5891" s="43" t="s">
        <v>121</v>
      </c>
      <c r="G5891" s="57">
        <v>992800</v>
      </c>
      <c r="H5891" s="57">
        <v>992800</v>
      </c>
      <c r="I5891" s="57">
        <v>1</v>
      </c>
    </row>
    <row r="5892" spans="1:9" ht="45" x14ac:dyDescent="0.25">
      <c r="A5892" s="615"/>
      <c r="B5892" s="617"/>
      <c r="C5892" s="164" t="s">
        <v>4169</v>
      </c>
      <c r="D5892" s="165" t="s">
        <v>4170</v>
      </c>
      <c r="E5892" s="43" t="s">
        <v>14</v>
      </c>
      <c r="F5892" s="43" t="s">
        <v>121</v>
      </c>
      <c r="G5892" s="57">
        <v>487200</v>
      </c>
      <c r="H5892" s="57">
        <v>487200</v>
      </c>
      <c r="I5892" s="57">
        <v>1</v>
      </c>
    </row>
    <row r="5893" spans="1:9" ht="45" x14ac:dyDescent="0.25">
      <c r="A5893" s="615"/>
      <c r="B5893" s="617"/>
      <c r="C5893" s="164" t="s">
        <v>4171</v>
      </c>
      <c r="D5893" s="165" t="s">
        <v>4172</v>
      </c>
      <c r="E5893" s="43" t="s">
        <v>14</v>
      </c>
      <c r="F5893" s="43" t="s">
        <v>121</v>
      </c>
      <c r="G5893" s="57">
        <v>459000</v>
      </c>
      <c r="H5893" s="57">
        <v>459000</v>
      </c>
      <c r="I5893" s="57">
        <v>1</v>
      </c>
    </row>
    <row r="5894" spans="1:9" ht="45" x14ac:dyDescent="0.25">
      <c r="A5894" s="615"/>
      <c r="B5894" s="617"/>
      <c r="C5894" s="164" t="s">
        <v>4173</v>
      </c>
      <c r="D5894" s="165" t="s">
        <v>4174</v>
      </c>
      <c r="E5894" s="43" t="s">
        <v>14</v>
      </c>
      <c r="F5894" s="43" t="s">
        <v>121</v>
      </c>
      <c r="G5894" s="57">
        <v>517500</v>
      </c>
      <c r="H5894" s="57">
        <v>517500</v>
      </c>
      <c r="I5894" s="57">
        <v>1</v>
      </c>
    </row>
    <row r="5895" spans="1:9" ht="45" x14ac:dyDescent="0.25">
      <c r="A5895" s="615"/>
      <c r="B5895" s="617"/>
      <c r="C5895" s="164" t="s">
        <v>4175</v>
      </c>
      <c r="D5895" s="165" t="s">
        <v>4176</v>
      </c>
      <c r="E5895" s="43" t="s">
        <v>14</v>
      </c>
      <c r="F5895" s="43" t="s">
        <v>121</v>
      </c>
      <c r="G5895" s="57">
        <v>714600</v>
      </c>
      <c r="H5895" s="57">
        <v>714600</v>
      </c>
      <c r="I5895" s="57">
        <v>1</v>
      </c>
    </row>
    <row r="5896" spans="1:9" ht="45" x14ac:dyDescent="0.25">
      <c r="A5896" s="615"/>
      <c r="B5896" s="617"/>
      <c r="C5896" s="164" t="s">
        <v>4177</v>
      </c>
      <c r="D5896" s="165" t="s">
        <v>4178</v>
      </c>
      <c r="E5896" s="43" t="s">
        <v>14</v>
      </c>
      <c r="F5896" s="43" t="s">
        <v>121</v>
      </c>
      <c r="G5896" s="57">
        <v>871200</v>
      </c>
      <c r="H5896" s="57">
        <v>871200</v>
      </c>
      <c r="I5896" s="57">
        <v>1</v>
      </c>
    </row>
    <row r="5897" spans="1:9" ht="60" x14ac:dyDescent="0.25">
      <c r="A5897" s="615"/>
      <c r="B5897" s="617"/>
      <c r="C5897" s="164" t="s">
        <v>4179</v>
      </c>
      <c r="D5897" s="165" t="s">
        <v>4180</v>
      </c>
      <c r="E5897" s="43" t="s">
        <v>14</v>
      </c>
      <c r="F5897" s="43" t="s">
        <v>121</v>
      </c>
      <c r="G5897" s="57">
        <v>1465000</v>
      </c>
      <c r="H5897" s="57">
        <v>1465000</v>
      </c>
      <c r="I5897" s="57">
        <v>1</v>
      </c>
    </row>
    <row r="5898" spans="1:9" ht="45" x14ac:dyDescent="0.25">
      <c r="A5898" s="615"/>
      <c r="B5898" s="617"/>
      <c r="C5898" s="164" t="s">
        <v>4181</v>
      </c>
      <c r="D5898" s="165" t="s">
        <v>4182</v>
      </c>
      <c r="E5898" s="43" t="s">
        <v>14</v>
      </c>
      <c r="F5898" s="43" t="s">
        <v>121</v>
      </c>
      <c r="G5898" s="57">
        <v>288000</v>
      </c>
      <c r="H5898" s="57">
        <v>288000</v>
      </c>
      <c r="I5898" s="57">
        <v>1</v>
      </c>
    </row>
    <row r="5899" spans="1:9" ht="45" x14ac:dyDescent="0.25">
      <c r="A5899" s="615"/>
      <c r="B5899" s="617"/>
      <c r="C5899" s="164" t="s">
        <v>4183</v>
      </c>
      <c r="D5899" s="165" t="s">
        <v>4184</v>
      </c>
      <c r="E5899" s="43" t="s">
        <v>14</v>
      </c>
      <c r="F5899" s="43" t="s">
        <v>121</v>
      </c>
      <c r="G5899" s="57">
        <v>320400</v>
      </c>
      <c r="H5899" s="57">
        <v>320400</v>
      </c>
      <c r="I5899" s="57">
        <v>1</v>
      </c>
    </row>
    <row r="5900" spans="1:9" ht="60" x14ac:dyDescent="0.25">
      <c r="A5900" s="615"/>
      <c r="B5900" s="617"/>
      <c r="C5900" s="164" t="s">
        <v>4185</v>
      </c>
      <c r="D5900" s="165" t="s">
        <v>4186</v>
      </c>
      <c r="E5900" s="43" t="s">
        <v>14</v>
      </c>
      <c r="F5900" s="43" t="s">
        <v>121</v>
      </c>
      <c r="G5900" s="57">
        <v>326400</v>
      </c>
      <c r="H5900" s="57">
        <v>326400</v>
      </c>
      <c r="I5900" s="57">
        <v>1</v>
      </c>
    </row>
    <row r="5901" spans="1:9" x14ac:dyDescent="0.25">
      <c r="A5901" s="615"/>
      <c r="B5901" s="668" t="s">
        <v>896</v>
      </c>
      <c r="C5901" s="668"/>
      <c r="D5901" s="668"/>
      <c r="E5901" s="668"/>
      <c r="F5901" s="668"/>
      <c r="G5901" s="668"/>
      <c r="H5901" s="668"/>
      <c r="I5901" s="669"/>
    </row>
    <row r="5902" spans="1:9" x14ac:dyDescent="0.25">
      <c r="A5902" s="615"/>
      <c r="B5902" s="631" t="s">
        <v>154</v>
      </c>
      <c r="C5902" s="631"/>
      <c r="D5902" s="631"/>
      <c r="E5902" s="631"/>
      <c r="F5902" s="631"/>
      <c r="G5902" s="631"/>
      <c r="H5902" s="631"/>
      <c r="I5902" s="631"/>
    </row>
    <row r="5903" spans="1:9" s="8" customFormat="1" ht="30" x14ac:dyDescent="0.25">
      <c r="A5903" s="615"/>
      <c r="B5903" s="683">
        <v>5112</v>
      </c>
      <c r="C5903" s="180">
        <v>45211140</v>
      </c>
      <c r="D5903" s="181" t="s">
        <v>4187</v>
      </c>
      <c r="E5903" s="68" t="s">
        <v>126</v>
      </c>
      <c r="F5903" s="68" t="s">
        <v>121</v>
      </c>
      <c r="G5903" s="69">
        <v>18620360</v>
      </c>
      <c r="H5903" s="69">
        <v>18620360</v>
      </c>
      <c r="I5903" s="69">
        <v>1</v>
      </c>
    </row>
    <row r="5904" spans="1:9" s="8" customFormat="1" ht="30" x14ac:dyDescent="0.25">
      <c r="A5904" s="615"/>
      <c r="B5904" s="684"/>
      <c r="C5904" s="182">
        <v>45211140</v>
      </c>
      <c r="D5904" s="183" t="s">
        <v>4188</v>
      </c>
      <c r="E5904" s="70" t="s">
        <v>126</v>
      </c>
      <c r="F5904" s="70" t="s">
        <v>121</v>
      </c>
      <c r="G5904" s="71">
        <v>19737630</v>
      </c>
      <c r="H5904" s="71">
        <v>19737630</v>
      </c>
      <c r="I5904" s="71">
        <v>1</v>
      </c>
    </row>
    <row r="5905" spans="1:9" x14ac:dyDescent="0.25">
      <c r="A5905" s="615"/>
      <c r="B5905" s="631" t="s">
        <v>118</v>
      </c>
      <c r="C5905" s="631"/>
      <c r="D5905" s="631"/>
      <c r="E5905" s="631"/>
      <c r="F5905" s="631"/>
      <c r="G5905" s="631"/>
      <c r="H5905" s="631"/>
      <c r="I5905" s="631"/>
    </row>
    <row r="5906" spans="1:9" s="8" customFormat="1" ht="30" x14ac:dyDescent="0.25">
      <c r="A5906" s="615"/>
      <c r="B5906" s="692">
        <v>5112</v>
      </c>
      <c r="C5906" s="164" t="s">
        <v>6491</v>
      </c>
      <c r="D5906" s="165" t="s">
        <v>4189</v>
      </c>
      <c r="E5906" s="164" t="s">
        <v>172</v>
      </c>
      <c r="F5906" s="164" t="s">
        <v>121</v>
      </c>
      <c r="G5906" s="164">
        <v>364272</v>
      </c>
      <c r="H5906" s="164">
        <v>364272</v>
      </c>
      <c r="I5906" s="164">
        <v>1</v>
      </c>
    </row>
    <row r="5907" spans="1:9" s="8" customFormat="1" ht="30" x14ac:dyDescent="0.25">
      <c r="A5907" s="615"/>
      <c r="B5907" s="693"/>
      <c r="C5907" s="164" t="s">
        <v>6492</v>
      </c>
      <c r="D5907" s="165" t="s">
        <v>4190</v>
      </c>
      <c r="E5907" s="164" t="s">
        <v>172</v>
      </c>
      <c r="F5907" s="164" t="s">
        <v>121</v>
      </c>
      <c r="G5907" s="164">
        <v>389328</v>
      </c>
      <c r="H5907" s="164">
        <v>389328</v>
      </c>
      <c r="I5907" s="164">
        <v>1</v>
      </c>
    </row>
    <row r="5908" spans="1:9" s="8" customFormat="1" ht="30" x14ac:dyDescent="0.25">
      <c r="A5908" s="615"/>
      <c r="B5908" s="693"/>
      <c r="C5908" s="435" t="s">
        <v>6562</v>
      </c>
      <c r="D5908" s="436" t="s">
        <v>4191</v>
      </c>
      <c r="E5908" s="437" t="s">
        <v>120</v>
      </c>
      <c r="F5908" s="437" t="s">
        <v>121</v>
      </c>
      <c r="G5908" s="32">
        <v>109284</v>
      </c>
      <c r="H5908" s="32">
        <v>109284</v>
      </c>
      <c r="I5908" s="438">
        <v>1</v>
      </c>
    </row>
    <row r="5909" spans="1:9" s="8" customFormat="1" ht="30" x14ac:dyDescent="0.25">
      <c r="A5909" s="615"/>
      <c r="B5909" s="694"/>
      <c r="C5909" s="435" t="s">
        <v>6563</v>
      </c>
      <c r="D5909" s="436" t="s">
        <v>4192</v>
      </c>
      <c r="E5909" s="437" t="s">
        <v>120</v>
      </c>
      <c r="F5909" s="437" t="s">
        <v>121</v>
      </c>
      <c r="G5909" s="32">
        <v>116796</v>
      </c>
      <c r="H5909" s="32">
        <v>116796</v>
      </c>
      <c r="I5909" s="438">
        <v>1</v>
      </c>
    </row>
    <row r="5910" spans="1:9" x14ac:dyDescent="0.25">
      <c r="A5910" s="615"/>
      <c r="B5910" s="652" t="s">
        <v>274</v>
      </c>
      <c r="C5910" s="650"/>
      <c r="D5910" s="650"/>
      <c r="E5910" s="650"/>
      <c r="F5910" s="650"/>
      <c r="G5910" s="650"/>
      <c r="H5910" s="650"/>
      <c r="I5910" s="651"/>
    </row>
    <row r="5911" spans="1:9" x14ac:dyDescent="0.25">
      <c r="A5911" s="615"/>
      <c r="B5911" s="676" t="s">
        <v>11</v>
      </c>
      <c r="C5911" s="645"/>
      <c r="D5911" s="645"/>
      <c r="E5911" s="645"/>
      <c r="F5911" s="645"/>
      <c r="G5911" s="645"/>
      <c r="H5911" s="645"/>
      <c r="I5911" s="646"/>
    </row>
    <row r="5912" spans="1:9" s="8" customFormat="1" x14ac:dyDescent="0.25">
      <c r="A5912" s="615"/>
      <c r="B5912" s="64">
        <v>4267</v>
      </c>
      <c r="C5912" s="172">
        <v>15897200</v>
      </c>
      <c r="D5912" s="173" t="s">
        <v>276</v>
      </c>
      <c r="E5912" s="65" t="s">
        <v>14</v>
      </c>
      <c r="F5912" s="65" t="s">
        <v>15</v>
      </c>
      <c r="G5912" s="7">
        <v>1205</v>
      </c>
      <c r="H5912" s="7">
        <v>5829790</v>
      </c>
      <c r="I5912" s="7">
        <v>4838</v>
      </c>
    </row>
    <row r="5913" spans="1:9" x14ac:dyDescent="0.25">
      <c r="A5913" s="615"/>
      <c r="B5913" s="653" t="s">
        <v>118</v>
      </c>
      <c r="C5913" s="653"/>
      <c r="D5913" s="653"/>
      <c r="E5913" s="653"/>
      <c r="F5913" s="653"/>
      <c r="G5913" s="653"/>
      <c r="H5913" s="653"/>
      <c r="I5913" s="653"/>
    </row>
    <row r="5914" spans="1:9" ht="30" x14ac:dyDescent="0.25">
      <c r="A5914" s="615"/>
      <c r="B5914" s="626">
        <v>4239</v>
      </c>
      <c r="C5914" s="170" t="s">
        <v>4193</v>
      </c>
      <c r="D5914" s="171" t="s">
        <v>4194</v>
      </c>
      <c r="E5914" s="46" t="s">
        <v>14</v>
      </c>
      <c r="F5914" s="46" t="s">
        <v>121</v>
      </c>
      <c r="G5914" s="60">
        <v>800000</v>
      </c>
      <c r="H5914" s="60">
        <v>800000</v>
      </c>
      <c r="I5914" s="60">
        <v>1</v>
      </c>
    </row>
    <row r="5915" spans="1:9" ht="45" x14ac:dyDescent="0.25">
      <c r="A5915" s="615"/>
      <c r="B5915" s="626"/>
      <c r="C5915" s="164" t="s">
        <v>4195</v>
      </c>
      <c r="D5915" s="165" t="s">
        <v>4196</v>
      </c>
      <c r="E5915" s="43" t="s">
        <v>14</v>
      </c>
      <c r="F5915" s="43" t="s">
        <v>121</v>
      </c>
      <c r="G5915" s="57">
        <v>840000</v>
      </c>
      <c r="H5915" s="57">
        <v>840000</v>
      </c>
      <c r="I5915" s="57">
        <v>1</v>
      </c>
    </row>
    <row r="5916" spans="1:9" ht="45" x14ac:dyDescent="0.25">
      <c r="A5916" s="615"/>
      <c r="B5916" s="626"/>
      <c r="C5916" s="164" t="s">
        <v>4197</v>
      </c>
      <c r="D5916" s="165" t="s">
        <v>4198</v>
      </c>
      <c r="E5916" s="43" t="s">
        <v>14</v>
      </c>
      <c r="F5916" s="43" t="s">
        <v>121</v>
      </c>
      <c r="G5916" s="57">
        <v>430000</v>
      </c>
      <c r="H5916" s="57">
        <v>430000</v>
      </c>
      <c r="I5916" s="57">
        <v>1</v>
      </c>
    </row>
    <row r="5917" spans="1:9" ht="30" x14ac:dyDescent="0.25">
      <c r="A5917" s="615"/>
      <c r="B5917" s="626"/>
      <c r="C5917" s="164" t="s">
        <v>4199</v>
      </c>
      <c r="D5917" s="165" t="s">
        <v>4200</v>
      </c>
      <c r="E5917" s="43" t="s">
        <v>14</v>
      </c>
      <c r="F5917" s="43" t="s">
        <v>121</v>
      </c>
      <c r="G5917" s="57">
        <v>840000</v>
      </c>
      <c r="H5917" s="57">
        <v>840000</v>
      </c>
      <c r="I5917" s="57">
        <v>1</v>
      </c>
    </row>
    <row r="5918" spans="1:9" ht="60" x14ac:dyDescent="0.25">
      <c r="A5918" s="615"/>
      <c r="B5918" s="626"/>
      <c r="C5918" s="164" t="s">
        <v>4201</v>
      </c>
      <c r="D5918" s="165" t="s">
        <v>4202</v>
      </c>
      <c r="E5918" s="43" t="s">
        <v>14</v>
      </c>
      <c r="F5918" s="43" t="s">
        <v>121</v>
      </c>
      <c r="G5918" s="57">
        <v>800000</v>
      </c>
      <c r="H5918" s="57">
        <v>800000</v>
      </c>
      <c r="I5918" s="57">
        <v>1</v>
      </c>
    </row>
    <row r="5919" spans="1:9" ht="30" x14ac:dyDescent="0.25">
      <c r="A5919" s="615"/>
      <c r="B5919" s="626"/>
      <c r="C5919" s="164" t="s">
        <v>4203</v>
      </c>
      <c r="D5919" s="165" t="s">
        <v>4204</v>
      </c>
      <c r="E5919" s="43" t="s">
        <v>14</v>
      </c>
      <c r="F5919" s="43" t="s">
        <v>121</v>
      </c>
      <c r="G5919" s="57">
        <v>430000</v>
      </c>
      <c r="H5919" s="57">
        <v>430000</v>
      </c>
      <c r="I5919" s="57">
        <v>1</v>
      </c>
    </row>
    <row r="5920" spans="1:9" ht="45" x14ac:dyDescent="0.25">
      <c r="A5920" s="615"/>
      <c r="B5920" s="626"/>
      <c r="C5920" s="164" t="s">
        <v>4205</v>
      </c>
      <c r="D5920" s="165" t="s">
        <v>4206</v>
      </c>
      <c r="E5920" s="43" t="s">
        <v>14</v>
      </c>
      <c r="F5920" s="43" t="s">
        <v>121</v>
      </c>
      <c r="G5920" s="57">
        <v>2540000</v>
      </c>
      <c r="H5920" s="57">
        <v>2540000</v>
      </c>
      <c r="I5920" s="57">
        <v>1</v>
      </c>
    </row>
    <row r="5921" spans="1:9" ht="45" x14ac:dyDescent="0.25">
      <c r="A5921" s="615"/>
      <c r="B5921" s="626"/>
      <c r="C5921" s="164" t="s">
        <v>4207</v>
      </c>
      <c r="D5921" s="165" t="s">
        <v>4208</v>
      </c>
      <c r="E5921" s="43" t="s">
        <v>14</v>
      </c>
      <c r="F5921" s="43" t="s">
        <v>121</v>
      </c>
      <c r="G5921" s="57">
        <v>1150000</v>
      </c>
      <c r="H5921" s="57">
        <v>1150000</v>
      </c>
      <c r="I5921" s="57">
        <v>1</v>
      </c>
    </row>
    <row r="5922" spans="1:9" s="52" customFormat="1" ht="45" x14ac:dyDescent="0.25">
      <c r="A5922" s="615"/>
      <c r="B5922" s="626"/>
      <c r="C5922" s="162">
        <v>79951100</v>
      </c>
      <c r="D5922" s="163" t="s">
        <v>4209</v>
      </c>
      <c r="E5922" s="51" t="s">
        <v>14</v>
      </c>
      <c r="F5922" s="51" t="s">
        <v>121</v>
      </c>
      <c r="G5922" s="56">
        <v>25000000</v>
      </c>
      <c r="H5922" s="56">
        <v>25000000</v>
      </c>
      <c r="I5922" s="56">
        <v>1</v>
      </c>
    </row>
    <row r="5923" spans="1:9" x14ac:dyDescent="0.25">
      <c r="A5923" s="615"/>
      <c r="B5923" s="650" t="s">
        <v>4210</v>
      </c>
      <c r="C5923" s="650"/>
      <c r="D5923" s="650"/>
      <c r="E5923" s="650"/>
      <c r="F5923" s="650"/>
      <c r="G5923" s="650"/>
      <c r="H5923" s="650"/>
      <c r="I5923" s="651"/>
    </row>
    <row r="5924" spans="1:9" x14ac:dyDescent="0.25">
      <c r="A5924" s="615"/>
      <c r="B5924" s="661" t="s">
        <v>154</v>
      </c>
      <c r="C5924" s="661"/>
      <c r="D5924" s="661"/>
      <c r="E5924" s="661"/>
      <c r="F5924" s="661"/>
      <c r="G5924" s="661"/>
      <c r="H5924" s="661"/>
      <c r="I5924" s="662"/>
    </row>
    <row r="5925" spans="1:9" ht="45" x14ac:dyDescent="0.25">
      <c r="A5925" s="615"/>
      <c r="B5925" s="43">
        <v>5113</v>
      </c>
      <c r="C5925" s="164" t="s">
        <v>4211</v>
      </c>
      <c r="D5925" s="165" t="s">
        <v>4212</v>
      </c>
      <c r="E5925" s="43" t="s">
        <v>149</v>
      </c>
      <c r="F5925" s="43" t="s">
        <v>121</v>
      </c>
      <c r="G5925" s="57">
        <v>0</v>
      </c>
      <c r="H5925" s="57">
        <v>0</v>
      </c>
      <c r="I5925" s="57">
        <v>1</v>
      </c>
    </row>
    <row r="5926" spans="1:9" x14ac:dyDescent="0.25">
      <c r="A5926" s="615"/>
      <c r="B5926" s="661" t="s">
        <v>118</v>
      </c>
      <c r="C5926" s="661"/>
      <c r="D5926" s="661"/>
      <c r="E5926" s="661"/>
      <c r="F5926" s="661"/>
      <c r="G5926" s="661"/>
      <c r="H5926" s="661"/>
      <c r="I5926" s="662"/>
    </row>
    <row r="5927" spans="1:9" s="52" customFormat="1" ht="45" x14ac:dyDescent="0.25">
      <c r="A5927" s="615"/>
      <c r="B5927" s="626">
        <v>5113</v>
      </c>
      <c r="C5927" s="164" t="s">
        <v>5461</v>
      </c>
      <c r="D5927" s="165" t="s">
        <v>4213</v>
      </c>
      <c r="E5927" s="51" t="s">
        <v>520</v>
      </c>
      <c r="F5927" s="51" t="s">
        <v>121</v>
      </c>
      <c r="G5927" s="56">
        <v>0</v>
      </c>
      <c r="H5927" s="56">
        <v>0</v>
      </c>
      <c r="I5927" s="56">
        <v>1</v>
      </c>
    </row>
    <row r="5928" spans="1:9" ht="30" x14ac:dyDescent="0.25">
      <c r="A5928" s="615"/>
      <c r="B5928" s="626"/>
      <c r="C5928" s="164" t="s">
        <v>4214</v>
      </c>
      <c r="D5928" s="165" t="s">
        <v>532</v>
      </c>
      <c r="E5928" s="43" t="s">
        <v>120</v>
      </c>
      <c r="F5928" s="43" t="s">
        <v>121</v>
      </c>
      <c r="G5928" s="57">
        <v>0</v>
      </c>
      <c r="H5928" s="57">
        <v>0</v>
      </c>
      <c r="I5928" s="57">
        <v>1</v>
      </c>
    </row>
    <row r="5929" spans="1:9" x14ac:dyDescent="0.25">
      <c r="A5929" s="615"/>
      <c r="B5929" s="540" t="s">
        <v>295</v>
      </c>
      <c r="C5929" s="540"/>
      <c r="D5929" s="540"/>
      <c r="E5929" s="540"/>
      <c r="F5929" s="540"/>
      <c r="G5929" s="540"/>
      <c r="H5929" s="540"/>
      <c r="I5929" s="541"/>
    </row>
    <row r="5930" spans="1:9" x14ac:dyDescent="0.25">
      <c r="A5930" s="615"/>
      <c r="B5930" s="635" t="s">
        <v>11</v>
      </c>
      <c r="C5930" s="633"/>
      <c r="D5930" s="633"/>
      <c r="E5930" s="633"/>
      <c r="F5930" s="633"/>
      <c r="G5930" s="633"/>
      <c r="H5930" s="633"/>
      <c r="I5930" s="634"/>
    </row>
    <row r="5931" spans="1:9" x14ac:dyDescent="0.25">
      <c r="A5931" s="615"/>
      <c r="B5931" s="673">
        <v>4861</v>
      </c>
      <c r="C5931" s="184" t="s">
        <v>4215</v>
      </c>
      <c r="D5931" s="185" t="s">
        <v>4216</v>
      </c>
      <c r="E5931" s="45" t="s">
        <v>14</v>
      </c>
      <c r="F5931" s="45" t="s">
        <v>15</v>
      </c>
      <c r="G5931" s="14">
        <v>250000</v>
      </c>
      <c r="H5931" s="14">
        <v>250000</v>
      </c>
      <c r="I5931" s="14">
        <v>1</v>
      </c>
    </row>
    <row r="5932" spans="1:9" x14ac:dyDescent="0.25">
      <c r="A5932" s="615"/>
      <c r="B5932" s="674"/>
      <c r="C5932" s="184" t="s">
        <v>4217</v>
      </c>
      <c r="D5932" s="185" t="s">
        <v>4218</v>
      </c>
      <c r="E5932" s="45" t="s">
        <v>14</v>
      </c>
      <c r="F5932" s="45" t="s">
        <v>15</v>
      </c>
      <c r="G5932" s="14">
        <v>150000</v>
      </c>
      <c r="H5932" s="14">
        <v>600000</v>
      </c>
      <c r="I5932" s="14">
        <v>4</v>
      </c>
    </row>
    <row r="5933" spans="1:9" x14ac:dyDescent="0.25">
      <c r="A5933" s="615"/>
      <c r="B5933" s="674"/>
      <c r="C5933" s="184" t="s">
        <v>4219</v>
      </c>
      <c r="D5933" s="185" t="s">
        <v>4220</v>
      </c>
      <c r="E5933" s="45" t="s">
        <v>14</v>
      </c>
      <c r="F5933" s="45" t="s">
        <v>15</v>
      </c>
      <c r="G5933" s="14">
        <v>150000</v>
      </c>
      <c r="H5933" s="14">
        <v>300000</v>
      </c>
      <c r="I5933" s="14">
        <v>2</v>
      </c>
    </row>
    <row r="5934" spans="1:9" x14ac:dyDescent="0.25">
      <c r="A5934" s="615"/>
      <c r="B5934" s="674"/>
      <c r="C5934" s="184" t="s">
        <v>4221</v>
      </c>
      <c r="D5934" s="185" t="s">
        <v>4222</v>
      </c>
      <c r="E5934" s="45" t="s">
        <v>14</v>
      </c>
      <c r="F5934" s="45" t="s">
        <v>15</v>
      </c>
      <c r="G5934" s="14">
        <v>100000</v>
      </c>
      <c r="H5934" s="14">
        <v>2700000</v>
      </c>
      <c r="I5934" s="14">
        <v>27</v>
      </c>
    </row>
    <row r="5935" spans="1:9" x14ac:dyDescent="0.25">
      <c r="A5935" s="615"/>
      <c r="B5935" s="674"/>
      <c r="C5935" s="184" t="s">
        <v>4223</v>
      </c>
      <c r="D5935" s="185" t="s">
        <v>4224</v>
      </c>
      <c r="E5935" s="45" t="s">
        <v>14</v>
      </c>
      <c r="F5935" s="45" t="s">
        <v>15</v>
      </c>
      <c r="G5935" s="14">
        <v>100000</v>
      </c>
      <c r="H5935" s="14">
        <v>300000</v>
      </c>
      <c r="I5935" s="14">
        <v>3</v>
      </c>
    </row>
    <row r="5936" spans="1:9" x14ac:dyDescent="0.25">
      <c r="A5936" s="615"/>
      <c r="B5936" s="674"/>
      <c r="C5936" s="184" t="s">
        <v>4225</v>
      </c>
      <c r="D5936" s="185" t="s">
        <v>4226</v>
      </c>
      <c r="E5936" s="45" t="s">
        <v>14</v>
      </c>
      <c r="F5936" s="45" t="s">
        <v>15</v>
      </c>
      <c r="G5936" s="61">
        <v>125000</v>
      </c>
      <c r="H5936" s="14">
        <v>250000</v>
      </c>
      <c r="I5936" s="61">
        <v>2</v>
      </c>
    </row>
    <row r="5937" spans="1:11" x14ac:dyDescent="0.25">
      <c r="A5937" s="615"/>
      <c r="B5937" s="674"/>
      <c r="C5937" s="184" t="s">
        <v>4227</v>
      </c>
      <c r="D5937" s="185" t="s">
        <v>4228</v>
      </c>
      <c r="E5937" s="45" t="s">
        <v>14</v>
      </c>
      <c r="F5937" s="45" t="s">
        <v>15</v>
      </c>
      <c r="G5937" s="61">
        <v>100000</v>
      </c>
      <c r="H5937" s="14">
        <v>600000</v>
      </c>
      <c r="I5937" s="61">
        <v>6</v>
      </c>
    </row>
    <row r="5938" spans="1:11" ht="30" x14ac:dyDescent="0.25">
      <c r="A5938" s="615"/>
      <c r="B5938" s="674"/>
      <c r="C5938" s="184" t="s">
        <v>4229</v>
      </c>
      <c r="D5938" s="185" t="s">
        <v>4230</v>
      </c>
      <c r="E5938" s="45" t="s">
        <v>14</v>
      </c>
      <c r="F5938" s="45" t="s">
        <v>15</v>
      </c>
      <c r="G5938" s="61">
        <v>30000</v>
      </c>
      <c r="H5938" s="14">
        <v>180000</v>
      </c>
      <c r="I5938" s="61">
        <v>6</v>
      </c>
    </row>
    <row r="5939" spans="1:11" x14ac:dyDescent="0.25">
      <c r="A5939" s="615"/>
      <c r="B5939" s="674"/>
      <c r="C5939" s="184" t="s">
        <v>4231</v>
      </c>
      <c r="D5939" s="185" t="s">
        <v>4232</v>
      </c>
      <c r="E5939" s="45" t="s">
        <v>14</v>
      </c>
      <c r="F5939" s="45" t="s">
        <v>15</v>
      </c>
      <c r="G5939" s="61">
        <v>70000</v>
      </c>
      <c r="H5939" s="14">
        <v>280000</v>
      </c>
      <c r="I5939" s="61">
        <v>4</v>
      </c>
    </row>
    <row r="5940" spans="1:11" x14ac:dyDescent="0.25">
      <c r="A5940" s="615"/>
      <c r="B5940" s="674"/>
      <c r="C5940" s="184" t="s">
        <v>4233</v>
      </c>
      <c r="D5940" s="185" t="s">
        <v>4234</v>
      </c>
      <c r="E5940" s="45" t="s">
        <v>14</v>
      </c>
      <c r="F5940" s="45" t="s">
        <v>15</v>
      </c>
      <c r="G5940" s="61">
        <v>120000</v>
      </c>
      <c r="H5940" s="14">
        <v>720000</v>
      </c>
      <c r="I5940" s="61">
        <v>6</v>
      </c>
    </row>
    <row r="5941" spans="1:11" x14ac:dyDescent="0.25">
      <c r="A5941" s="615"/>
      <c r="B5941" s="674"/>
      <c r="C5941" s="184" t="s">
        <v>4235</v>
      </c>
      <c r="D5941" s="185" t="s">
        <v>4236</v>
      </c>
      <c r="E5941" s="45" t="s">
        <v>14</v>
      </c>
      <c r="F5941" s="45" t="s">
        <v>15</v>
      </c>
      <c r="G5941" s="14">
        <v>50000</v>
      </c>
      <c r="H5941" s="14">
        <v>100000</v>
      </c>
      <c r="I5941" s="14">
        <v>2</v>
      </c>
    </row>
    <row r="5942" spans="1:11" x14ac:dyDescent="0.25">
      <c r="A5942" s="615"/>
      <c r="B5942" s="675"/>
      <c r="C5942" s="184" t="s">
        <v>4237</v>
      </c>
      <c r="D5942" s="185" t="s">
        <v>4238</v>
      </c>
      <c r="E5942" s="45" t="s">
        <v>126</v>
      </c>
      <c r="F5942" s="45" t="s">
        <v>15</v>
      </c>
      <c r="G5942" s="14">
        <v>12000</v>
      </c>
      <c r="H5942" s="14">
        <v>720000</v>
      </c>
      <c r="I5942" s="14">
        <v>60</v>
      </c>
    </row>
    <row r="5943" spans="1:11" x14ac:dyDescent="0.25">
      <c r="A5943" s="615"/>
      <c r="B5943" s="332"/>
      <c r="C5943" s="184" t="s">
        <v>5859</v>
      </c>
      <c r="D5943" s="184" t="s">
        <v>4238</v>
      </c>
      <c r="E5943" s="184" t="s">
        <v>126</v>
      </c>
      <c r="F5943" s="184" t="s">
        <v>15</v>
      </c>
      <c r="G5943" s="338">
        <v>10360</v>
      </c>
      <c r="H5943" s="338">
        <v>621600</v>
      </c>
      <c r="I5943" s="338">
        <v>60</v>
      </c>
    </row>
    <row r="5944" spans="1:11" x14ac:dyDescent="0.25">
      <c r="A5944" s="615"/>
      <c r="B5944" s="332"/>
      <c r="C5944" s="184" t="s">
        <v>5860</v>
      </c>
      <c r="D5944" s="184" t="s">
        <v>3797</v>
      </c>
      <c r="E5944" s="184" t="s">
        <v>126</v>
      </c>
      <c r="F5944" s="408" t="s">
        <v>121</v>
      </c>
      <c r="G5944" s="338">
        <v>98400</v>
      </c>
      <c r="H5944" s="338">
        <v>98400</v>
      </c>
      <c r="I5944" s="338" t="s">
        <v>5481</v>
      </c>
    </row>
    <row r="5945" spans="1:11" x14ac:dyDescent="0.25">
      <c r="A5945" s="615"/>
      <c r="B5945" s="293"/>
      <c r="C5945" s="304"/>
      <c r="D5945" s="647" t="s">
        <v>118</v>
      </c>
      <c r="E5945" s="648"/>
      <c r="F5945" s="648"/>
      <c r="G5945" s="648"/>
      <c r="H5945" s="648"/>
      <c r="I5945" s="648"/>
      <c r="J5945" s="648"/>
      <c r="K5945" s="649"/>
    </row>
    <row r="5946" spans="1:11" x14ac:dyDescent="0.25">
      <c r="A5946" s="615"/>
    </row>
    <row r="5947" spans="1:11" x14ac:dyDescent="0.25">
      <c r="A5947" s="615"/>
      <c r="B5947" s="652" t="s">
        <v>296</v>
      </c>
      <c r="C5947" s="650"/>
      <c r="D5947" s="650"/>
      <c r="E5947" s="650"/>
      <c r="F5947" s="650"/>
      <c r="G5947" s="650"/>
      <c r="H5947" s="650"/>
      <c r="I5947" s="651"/>
    </row>
    <row r="5948" spans="1:11" x14ac:dyDescent="0.25">
      <c r="A5948" s="615"/>
      <c r="B5948" s="676"/>
      <c r="C5948" s="645"/>
      <c r="D5948" s="645"/>
      <c r="E5948" s="645"/>
      <c r="F5948" s="645"/>
      <c r="G5948" s="645"/>
      <c r="H5948" s="645"/>
      <c r="I5948" s="646"/>
    </row>
    <row r="5949" spans="1:11" x14ac:dyDescent="0.25">
      <c r="A5949" s="615"/>
      <c r="B5949" s="289"/>
      <c r="C5949" s="290"/>
      <c r="D5949" s="290"/>
      <c r="E5949" s="290"/>
      <c r="F5949" s="290"/>
      <c r="G5949" s="290"/>
      <c r="H5949" s="290"/>
      <c r="I5949" s="291"/>
    </row>
    <row r="5950" spans="1:11" ht="30" x14ac:dyDescent="0.25">
      <c r="A5950" s="615"/>
      <c r="B5950" s="680">
        <v>4251</v>
      </c>
      <c r="C5950" s="292" t="s">
        <v>5814</v>
      </c>
      <c r="D5950" s="250" t="s">
        <v>5450</v>
      </c>
      <c r="E5950" s="292" t="s">
        <v>3137</v>
      </c>
      <c r="F5950" s="292" t="s">
        <v>121</v>
      </c>
      <c r="G5950" s="292">
        <v>94500</v>
      </c>
      <c r="H5950" s="292">
        <v>94500</v>
      </c>
      <c r="I5950" s="292">
        <v>1</v>
      </c>
    </row>
    <row r="5951" spans="1:11" ht="30" x14ac:dyDescent="0.25">
      <c r="A5951" s="615"/>
      <c r="B5951" s="682"/>
      <c r="C5951" s="225" t="s">
        <v>4239</v>
      </c>
      <c r="D5951" s="250" t="s">
        <v>4240</v>
      </c>
      <c r="E5951" s="225" t="s">
        <v>126</v>
      </c>
      <c r="F5951" s="449" t="s">
        <v>121</v>
      </c>
      <c r="G5951" s="57">
        <v>6205500</v>
      </c>
      <c r="H5951" s="57">
        <v>6205500</v>
      </c>
      <c r="I5951" s="57">
        <v>1</v>
      </c>
    </row>
    <row r="5952" spans="1:11" ht="30" x14ac:dyDescent="0.25">
      <c r="A5952" s="615"/>
      <c r="B5952" s="680">
        <v>4239</v>
      </c>
      <c r="C5952" s="184" t="s">
        <v>6617</v>
      </c>
      <c r="D5952" s="185" t="s">
        <v>5652</v>
      </c>
      <c r="E5952" s="453" t="s">
        <v>14</v>
      </c>
      <c r="F5952" s="453" t="s">
        <v>121</v>
      </c>
      <c r="G5952" s="425">
        <v>1040000</v>
      </c>
      <c r="H5952" s="425">
        <v>1040000</v>
      </c>
      <c r="I5952" s="57">
        <v>1</v>
      </c>
    </row>
    <row r="5953" spans="1:9" ht="30" x14ac:dyDescent="0.25">
      <c r="A5953" s="615"/>
      <c r="B5953" s="681"/>
      <c r="C5953" s="184" t="s">
        <v>6618</v>
      </c>
      <c r="D5953" s="185" t="s">
        <v>5652</v>
      </c>
      <c r="E5953" s="453" t="s">
        <v>14</v>
      </c>
      <c r="F5953" s="453" t="s">
        <v>121</v>
      </c>
      <c r="G5953" s="425">
        <v>900000</v>
      </c>
      <c r="H5953" s="425">
        <v>900000</v>
      </c>
      <c r="I5953" s="57">
        <v>1</v>
      </c>
    </row>
    <row r="5954" spans="1:9" ht="30" x14ac:dyDescent="0.25">
      <c r="A5954" s="615"/>
      <c r="B5954" s="681"/>
      <c r="C5954" s="184" t="s">
        <v>4242</v>
      </c>
      <c r="D5954" s="185" t="s">
        <v>4241</v>
      </c>
      <c r="E5954" s="43" t="s">
        <v>14</v>
      </c>
      <c r="F5954" s="43" t="s">
        <v>121</v>
      </c>
      <c r="G5954" s="14">
        <v>700000</v>
      </c>
      <c r="H5954" s="14">
        <v>700000</v>
      </c>
      <c r="I5954" s="72">
        <v>1</v>
      </c>
    </row>
    <row r="5955" spans="1:9" ht="30" x14ac:dyDescent="0.25">
      <c r="A5955" s="615"/>
      <c r="B5955" s="681"/>
      <c r="C5955" s="184" t="s">
        <v>4243</v>
      </c>
      <c r="D5955" s="185" t="s">
        <v>4241</v>
      </c>
      <c r="E5955" s="43" t="s">
        <v>14</v>
      </c>
      <c r="F5955" s="43" t="s">
        <v>121</v>
      </c>
      <c r="G5955" s="14">
        <v>600000</v>
      </c>
      <c r="H5955" s="14">
        <v>600000</v>
      </c>
      <c r="I5955" s="72">
        <v>1</v>
      </c>
    </row>
    <row r="5956" spans="1:9" ht="30" x14ac:dyDescent="0.25">
      <c r="A5956" s="615"/>
      <c r="B5956" s="681"/>
      <c r="C5956" s="184" t="s">
        <v>4244</v>
      </c>
      <c r="D5956" s="185" t="s">
        <v>4241</v>
      </c>
      <c r="E5956" s="43" t="s">
        <v>14</v>
      </c>
      <c r="F5956" s="43" t="s">
        <v>121</v>
      </c>
      <c r="G5956" s="14">
        <v>1260000</v>
      </c>
      <c r="H5956" s="14">
        <v>1260000</v>
      </c>
      <c r="I5956" s="72">
        <v>1</v>
      </c>
    </row>
    <row r="5957" spans="1:9" ht="30" x14ac:dyDescent="0.25">
      <c r="A5957" s="615"/>
      <c r="B5957" s="681"/>
      <c r="C5957" s="184" t="s">
        <v>4245</v>
      </c>
      <c r="D5957" s="185" t="s">
        <v>4241</v>
      </c>
      <c r="E5957" s="43" t="s">
        <v>14</v>
      </c>
      <c r="F5957" s="43" t="s">
        <v>121</v>
      </c>
      <c r="G5957" s="14">
        <v>1000000</v>
      </c>
      <c r="H5957" s="14">
        <v>1000000</v>
      </c>
      <c r="I5957" s="72">
        <v>1</v>
      </c>
    </row>
    <row r="5958" spans="1:9" ht="30" x14ac:dyDescent="0.25">
      <c r="A5958" s="615"/>
      <c r="B5958" s="682"/>
      <c r="C5958" s="184" t="s">
        <v>4246</v>
      </c>
      <c r="D5958" s="185" t="s">
        <v>4241</v>
      </c>
      <c r="E5958" s="43" t="s">
        <v>14</v>
      </c>
      <c r="F5958" s="43" t="s">
        <v>121</v>
      </c>
      <c r="G5958" s="14">
        <v>2000000</v>
      </c>
      <c r="H5958" s="14">
        <v>2000000</v>
      </c>
      <c r="I5958" s="72">
        <v>1</v>
      </c>
    </row>
    <row r="5959" spans="1:9" x14ac:dyDescent="0.25">
      <c r="A5959" s="615"/>
      <c r="B5959" s="677" t="s">
        <v>297</v>
      </c>
      <c r="C5959" s="678"/>
      <c r="D5959" s="678"/>
      <c r="E5959" s="678"/>
      <c r="F5959" s="678"/>
      <c r="G5959" s="678"/>
      <c r="H5959" s="678"/>
      <c r="I5959" s="679"/>
    </row>
    <row r="5960" spans="1:9" x14ac:dyDescent="0.25">
      <c r="A5960" s="615"/>
      <c r="B5960" s="647" t="s">
        <v>11</v>
      </c>
      <c r="C5960" s="648"/>
      <c r="D5960" s="648"/>
      <c r="E5960" s="648"/>
      <c r="F5960" s="648"/>
      <c r="G5960" s="648"/>
      <c r="H5960" s="648"/>
      <c r="I5960" s="649"/>
    </row>
    <row r="5961" spans="1:9" x14ac:dyDescent="0.25">
      <c r="A5961" s="615"/>
      <c r="B5961" s="673">
        <v>4861</v>
      </c>
      <c r="C5961" s="439" t="s">
        <v>5861</v>
      </c>
      <c r="D5961" s="186" t="s">
        <v>4238</v>
      </c>
      <c r="E5961" s="334" t="s">
        <v>126</v>
      </c>
      <c r="F5961" s="50" t="s">
        <v>15</v>
      </c>
      <c r="G5961" s="333">
        <v>7850</v>
      </c>
      <c r="H5961" s="333">
        <v>785000</v>
      </c>
      <c r="I5961" s="333">
        <v>100</v>
      </c>
    </row>
    <row r="5962" spans="1:9" x14ac:dyDescent="0.25">
      <c r="A5962" s="615"/>
      <c r="B5962" s="674"/>
      <c r="C5962" s="439" t="s">
        <v>5862</v>
      </c>
      <c r="D5962" s="186" t="s">
        <v>3797</v>
      </c>
      <c r="E5962" s="334" t="s">
        <v>126</v>
      </c>
      <c r="F5962" s="408" t="s">
        <v>121</v>
      </c>
      <c r="G5962" s="333">
        <v>215000</v>
      </c>
      <c r="H5962" s="333">
        <v>215000</v>
      </c>
      <c r="I5962" s="333" t="s">
        <v>5481</v>
      </c>
    </row>
    <row r="5963" spans="1:9" x14ac:dyDescent="0.25">
      <c r="A5963" s="615"/>
      <c r="B5963" s="675"/>
      <c r="C5963" s="184" t="s">
        <v>4247</v>
      </c>
      <c r="D5963" s="186" t="s">
        <v>4238</v>
      </c>
      <c r="E5963" s="45" t="s">
        <v>126</v>
      </c>
      <c r="F5963" s="50" t="s">
        <v>15</v>
      </c>
      <c r="G5963" s="333">
        <v>10000</v>
      </c>
      <c r="H5963" s="333">
        <v>1000000</v>
      </c>
      <c r="I5963" s="333">
        <v>100</v>
      </c>
    </row>
    <row r="5964" spans="1:9" x14ac:dyDescent="0.25">
      <c r="A5964" s="615"/>
    </row>
    <row r="5965" spans="1:9" ht="15" customHeight="1" x14ac:dyDescent="0.25">
      <c r="A5965" s="615"/>
      <c r="B5965" s="647" t="s">
        <v>154</v>
      </c>
      <c r="C5965" s="648"/>
      <c r="D5965" s="648"/>
      <c r="E5965" s="648"/>
      <c r="F5965" s="648"/>
      <c r="G5965" s="648"/>
      <c r="H5965" s="648"/>
      <c r="I5965" s="649"/>
    </row>
    <row r="5966" spans="1:9" ht="30" x14ac:dyDescent="0.25">
      <c r="A5966" s="615"/>
      <c r="B5966" s="224">
        <v>4251</v>
      </c>
      <c r="C5966" s="225" t="s">
        <v>4248</v>
      </c>
      <c r="D5966" s="250" t="s">
        <v>171</v>
      </c>
      <c r="E5966" s="225" t="s">
        <v>126</v>
      </c>
      <c r="F5966" s="225" t="s">
        <v>121</v>
      </c>
      <c r="G5966" s="57">
        <v>3940000</v>
      </c>
      <c r="H5966" s="57">
        <v>3940000</v>
      </c>
      <c r="I5966" s="57">
        <v>1</v>
      </c>
    </row>
    <row r="5967" spans="1:9" x14ac:dyDescent="0.25">
      <c r="A5967" s="615"/>
      <c r="B5967" s="647" t="s">
        <v>118</v>
      </c>
      <c r="C5967" s="648"/>
      <c r="D5967" s="648"/>
      <c r="E5967" s="648"/>
      <c r="F5967" s="648"/>
      <c r="G5967" s="648"/>
      <c r="H5967" s="648"/>
      <c r="I5967" s="649"/>
    </row>
    <row r="5968" spans="1:9" ht="30" x14ac:dyDescent="0.25">
      <c r="A5968" s="615"/>
      <c r="B5968" s="292" t="s">
        <v>5813</v>
      </c>
      <c r="C5968" s="292" t="s">
        <v>5815</v>
      </c>
      <c r="D5968" s="250" t="s">
        <v>5450</v>
      </c>
      <c r="E5968" s="292" t="s">
        <v>3137</v>
      </c>
      <c r="F5968" s="292" t="s">
        <v>121</v>
      </c>
      <c r="G5968" s="440">
        <v>60000</v>
      </c>
      <c r="H5968" s="440">
        <v>60000</v>
      </c>
      <c r="I5968" s="440">
        <v>1</v>
      </c>
    </row>
    <row r="5969" spans="1:9" ht="21.75" customHeight="1" x14ac:dyDescent="0.25">
      <c r="A5969" s="615"/>
      <c r="B5969" s="45">
        <v>4239</v>
      </c>
      <c r="C5969" s="164" t="s">
        <v>4249</v>
      </c>
      <c r="D5969" s="165" t="s">
        <v>294</v>
      </c>
      <c r="E5969" s="43" t="s">
        <v>120</v>
      </c>
      <c r="F5969" s="43" t="s">
        <v>121</v>
      </c>
      <c r="G5969" s="57">
        <v>3000000</v>
      </c>
      <c r="H5969" s="57">
        <v>3000000</v>
      </c>
      <c r="I5969" s="57">
        <v>1</v>
      </c>
    </row>
    <row r="5970" spans="1:9" x14ac:dyDescent="0.25">
      <c r="A5970" s="615"/>
      <c r="B5970" s="539" t="s">
        <v>299</v>
      </c>
      <c r="C5970" s="540"/>
      <c r="D5970" s="540"/>
      <c r="E5970" s="540"/>
      <c r="F5970" s="540"/>
      <c r="G5970" s="540"/>
      <c r="H5970" s="540"/>
      <c r="I5970" s="541"/>
    </row>
    <row r="5971" spans="1:9" x14ac:dyDescent="0.25">
      <c r="A5971" s="615"/>
      <c r="B5971" s="647" t="s">
        <v>118</v>
      </c>
      <c r="C5971" s="648"/>
      <c r="D5971" s="648"/>
      <c r="E5971" s="648"/>
      <c r="F5971" s="648"/>
      <c r="G5971" s="648"/>
      <c r="H5971" s="648"/>
      <c r="I5971" s="649"/>
    </row>
    <row r="5972" spans="1:9" s="52" customFormat="1" ht="45" x14ac:dyDescent="0.25">
      <c r="A5972" s="615"/>
      <c r="B5972" s="671">
        <v>4215</v>
      </c>
      <c r="C5972" s="162">
        <v>66511140</v>
      </c>
      <c r="D5972" s="163" t="s">
        <v>4250</v>
      </c>
      <c r="E5972" s="51" t="s">
        <v>149</v>
      </c>
      <c r="F5972" s="51" t="s">
        <v>121</v>
      </c>
      <c r="G5972" s="56">
        <v>8550000</v>
      </c>
      <c r="H5972" s="56">
        <v>8550000</v>
      </c>
      <c r="I5972" s="56">
        <v>1</v>
      </c>
    </row>
    <row r="5973" spans="1:9" s="52" customFormat="1" ht="60" x14ac:dyDescent="0.25">
      <c r="A5973" s="615"/>
      <c r="B5973" s="672"/>
      <c r="C5973" s="162">
        <v>66511140</v>
      </c>
      <c r="D5973" s="163" t="s">
        <v>4251</v>
      </c>
      <c r="E5973" s="51" t="s">
        <v>149</v>
      </c>
      <c r="F5973" s="51" t="s">
        <v>121</v>
      </c>
      <c r="G5973" s="56">
        <v>51015000</v>
      </c>
      <c r="H5973" s="56">
        <v>51015000</v>
      </c>
      <c r="I5973" s="56">
        <v>1</v>
      </c>
    </row>
    <row r="5974" spans="1:9" x14ac:dyDescent="0.25">
      <c r="A5974" s="615"/>
      <c r="B5974" s="539" t="s">
        <v>642</v>
      </c>
      <c r="C5974" s="540"/>
      <c r="D5974" s="540"/>
      <c r="E5974" s="540"/>
      <c r="F5974" s="540"/>
      <c r="G5974" s="540"/>
      <c r="H5974" s="540"/>
      <c r="I5974" s="541"/>
    </row>
    <row r="5975" spans="1:9" x14ac:dyDescent="0.25">
      <c r="A5975" s="615"/>
      <c r="B5975" s="647" t="s">
        <v>118</v>
      </c>
      <c r="C5975" s="648"/>
      <c r="D5975" s="648"/>
      <c r="E5975" s="648"/>
      <c r="F5975" s="648"/>
      <c r="G5975" s="648"/>
      <c r="H5975" s="648"/>
      <c r="I5975" s="649"/>
    </row>
    <row r="5976" spans="1:9" x14ac:dyDescent="0.25">
      <c r="A5976" s="615"/>
      <c r="B5976" s="43">
        <v>4239</v>
      </c>
      <c r="C5976" s="164" t="s">
        <v>4252</v>
      </c>
      <c r="D5976" s="165" t="s">
        <v>294</v>
      </c>
      <c r="E5976" s="43" t="s">
        <v>120</v>
      </c>
      <c r="F5976" s="43" t="s">
        <v>121</v>
      </c>
      <c r="G5976" s="57">
        <v>1985900</v>
      </c>
      <c r="H5976" s="57">
        <v>1985900</v>
      </c>
      <c r="I5976" s="57">
        <v>1</v>
      </c>
    </row>
  </sheetData>
  <autoFilter ref="A12:I1485">
    <filterColumn colId="2" showButton="0"/>
  </autoFilter>
  <mergeCells count="1656">
    <mergeCell ref="C618:H618"/>
    <mergeCell ref="B2513:G2513"/>
    <mergeCell ref="B1349:G1349"/>
    <mergeCell ref="B3895:G3895"/>
    <mergeCell ref="B2573:B2577"/>
    <mergeCell ref="B2510:B2511"/>
    <mergeCell ref="B4647:G4647"/>
    <mergeCell ref="C4640:H4640"/>
    <mergeCell ref="B4641:B4646"/>
    <mergeCell ref="B714:G714"/>
    <mergeCell ref="B718:G718"/>
    <mergeCell ref="B715:B717"/>
    <mergeCell ref="B5811:I5811"/>
    <mergeCell ref="B5812:I5812"/>
    <mergeCell ref="B5813:B5816"/>
    <mergeCell ref="B918:G918"/>
    <mergeCell ref="B1945:B1946"/>
    <mergeCell ref="B3703:B3704"/>
    <mergeCell ref="B1717:B1718"/>
    <mergeCell ref="B1716:G1716"/>
    <mergeCell ref="B5301:B5302"/>
    <mergeCell ref="B5291"/>
    <mergeCell ref="B5150:I5150"/>
    <mergeCell ref="B5152:B5153"/>
    <mergeCell ref="C5152:D5152"/>
    <mergeCell ref="E5152:E5153"/>
    <mergeCell ref="F5152:F5153"/>
    <mergeCell ref="G5152:G5153"/>
    <mergeCell ref="B2138:B2140"/>
    <mergeCell ref="B2141:B2146"/>
    <mergeCell ref="B919:B957"/>
    <mergeCell ref="B5501:B5502"/>
    <mergeCell ref="B5500:G5500"/>
    <mergeCell ref="B5503:G5503"/>
    <mergeCell ref="B5495:G5495"/>
    <mergeCell ref="B5492:G5492"/>
    <mergeCell ref="B5437:G5437"/>
    <mergeCell ref="B5472:G5472"/>
    <mergeCell ref="B4913:G4913"/>
    <mergeCell ref="B4915:G4915"/>
    <mergeCell ref="D5874:K5874"/>
    <mergeCell ref="B5950:B5951"/>
    <mergeCell ref="D5945:K5945"/>
    <mergeCell ref="B3899:G3899"/>
    <mergeCell ref="B3900:B3905"/>
    <mergeCell ref="B4977:B4986"/>
    <mergeCell ref="B5049:G5049"/>
    <mergeCell ref="B5157:B5195"/>
    <mergeCell ref="B5122:B5125"/>
    <mergeCell ref="B5126:B5128"/>
    <mergeCell ref="B5370:G5370"/>
    <mergeCell ref="B5459:G5459"/>
    <mergeCell ref="B5419"/>
    <mergeCell ref="B5418:G5418"/>
    <mergeCell ref="B5421:B5422"/>
    <mergeCell ref="B5490:G5490"/>
    <mergeCell ref="B5481:G5481"/>
    <mergeCell ref="B5465:G5465"/>
    <mergeCell ref="B5473"/>
    <mergeCell ref="B5480:G5480"/>
    <mergeCell ref="B5461"/>
    <mergeCell ref="B5464:G5464"/>
    <mergeCell ref="B5058:G5058"/>
    <mergeCell ref="B5060"/>
    <mergeCell ref="B5059:G5059"/>
    <mergeCell ref="B4933:G4933"/>
    <mergeCell ref="B4904:B4905"/>
    <mergeCell ref="B4906:G4906"/>
    <mergeCell ref="B4907:G4907"/>
    <mergeCell ref="B4908:B4912"/>
    <mergeCell ref="B5476:B5479"/>
    <mergeCell ref="B5475:I5475"/>
    <mergeCell ref="B799:G799"/>
    <mergeCell ref="B804:G804"/>
    <mergeCell ref="B807:G807"/>
    <mergeCell ref="B825:G825"/>
    <mergeCell ref="B765:G765"/>
    <mergeCell ref="B5131"/>
    <mergeCell ref="B5148"/>
    <mergeCell ref="B5062:G5062"/>
    <mergeCell ref="B5119:B5120"/>
    <mergeCell ref="B1290:G1290"/>
    <mergeCell ref="B961:G961"/>
    <mergeCell ref="B963:G963"/>
    <mergeCell ref="B2603:G2603"/>
    <mergeCell ref="B2625:B2626"/>
    <mergeCell ref="B2554:G2554"/>
    <mergeCell ref="B2569:G2569"/>
    <mergeCell ref="B5129"/>
    <mergeCell ref="B5130"/>
    <mergeCell ref="B5061:G5061"/>
    <mergeCell ref="B5063:B5079"/>
    <mergeCell ref="B830:G830"/>
    <mergeCell ref="B832:B835"/>
    <mergeCell ref="B836:G836"/>
    <mergeCell ref="B837:G837"/>
    <mergeCell ref="B838:B892"/>
    <mergeCell ref="B894:G894"/>
    <mergeCell ref="B813:G813"/>
    <mergeCell ref="B814:B824"/>
    <mergeCell ref="B764:G764"/>
    <mergeCell ref="B768:G768"/>
    <mergeCell ref="B771:G771"/>
    <mergeCell ref="B772:G772"/>
    <mergeCell ref="B773:B784"/>
    <mergeCell ref="B785:G785"/>
    <mergeCell ref="B786:B797"/>
    <mergeCell ref="B1447:B1463"/>
    <mergeCell ref="B4923:G4923"/>
    <mergeCell ref="B4857:G4857"/>
    <mergeCell ref="B4858:G4858"/>
    <mergeCell ref="B4859:B4868"/>
    <mergeCell ref="B4869:G4869"/>
    <mergeCell ref="B4870:G4870"/>
    <mergeCell ref="B4872:G4872"/>
    <mergeCell ref="B4873:B4899"/>
    <mergeCell ref="B4900:G4900"/>
    <mergeCell ref="B4901:G4901"/>
    <mergeCell ref="B4855:G4855"/>
    <mergeCell ref="B4817:B4818"/>
    <mergeCell ref="B959:G959"/>
    <mergeCell ref="B964:G964"/>
    <mergeCell ref="B4916:B4922"/>
    <mergeCell ref="B1546:B1548"/>
    <mergeCell ref="B4819:G4819"/>
    <mergeCell ref="D967:I967"/>
    <mergeCell ref="B1234:G1234"/>
    <mergeCell ref="B1235:G1235"/>
    <mergeCell ref="B1237:G1237"/>
    <mergeCell ref="B831:G831"/>
    <mergeCell ref="B798:G798"/>
    <mergeCell ref="B800:B803"/>
    <mergeCell ref="B806:G806"/>
    <mergeCell ref="B809:G809"/>
    <mergeCell ref="B810:B811"/>
    <mergeCell ref="B812:G812"/>
    <mergeCell ref="B294:B309"/>
    <mergeCell ref="B3:D6"/>
    <mergeCell ref="B1292:G1292"/>
    <mergeCell ref="B1293:B1294"/>
    <mergeCell ref="B1295:G1295"/>
    <mergeCell ref="B1296:G1296"/>
    <mergeCell ref="B1297:B1309"/>
    <mergeCell ref="B1359:G1359"/>
    <mergeCell ref="B1334:G1334"/>
    <mergeCell ref="B1341:G1341"/>
    <mergeCell ref="B1342:G1342"/>
    <mergeCell ref="B1345:G1345"/>
    <mergeCell ref="B1351:G1351"/>
    <mergeCell ref="B911:G911"/>
    <mergeCell ref="B958:G958"/>
    <mergeCell ref="B893:G893"/>
    <mergeCell ref="B896:B898"/>
    <mergeCell ref="B899:G899"/>
    <mergeCell ref="B901:B902"/>
    <mergeCell ref="B903:B904"/>
    <mergeCell ref="B905:B907"/>
    <mergeCell ref="B908:G908"/>
    <mergeCell ref="B909:G909"/>
    <mergeCell ref="B912:B914"/>
    <mergeCell ref="B915:G915"/>
    <mergeCell ref="B916:G916"/>
    <mergeCell ref="B1239:B1289"/>
    <mergeCell ref="B751:B752"/>
    <mergeCell ref="B757:G757"/>
    <mergeCell ref="B758:G758"/>
    <mergeCell ref="B761:G761"/>
    <mergeCell ref="B762:B763"/>
    <mergeCell ref="B828:G828"/>
    <mergeCell ref="B633:B634"/>
    <mergeCell ref="B638:G638"/>
    <mergeCell ref="B639:B641"/>
    <mergeCell ref="B642:B643"/>
    <mergeCell ref="B644:B645"/>
    <mergeCell ref="B646:G646"/>
    <mergeCell ref="B647:G647"/>
    <mergeCell ref="B660:G660"/>
    <mergeCell ref="B663:G663"/>
    <mergeCell ref="B675:G675"/>
    <mergeCell ref="B676:G676"/>
    <mergeCell ref="B678:G678"/>
    <mergeCell ref="B680:G680"/>
    <mergeCell ref="B681:G681"/>
    <mergeCell ref="B696:G696"/>
    <mergeCell ref="B701:G701"/>
    <mergeCell ref="B745:G745"/>
    <mergeCell ref="B702:G702"/>
    <mergeCell ref="B826:G826"/>
    <mergeCell ref="B713:G713"/>
    <mergeCell ref="B719:B740"/>
    <mergeCell ref="B741:G741"/>
    <mergeCell ref="B742:G742"/>
    <mergeCell ref="B743:B744"/>
    <mergeCell ref="B665:G665"/>
    <mergeCell ref="B667:G667"/>
    <mergeCell ref="B668:G668"/>
    <mergeCell ref="B669:B674"/>
    <mergeCell ref="B683:G683"/>
    <mergeCell ref="B685:G685"/>
    <mergeCell ref="B686:G686"/>
    <mergeCell ref="B580:G580"/>
    <mergeCell ref="B587:G587"/>
    <mergeCell ref="B548:G548"/>
    <mergeCell ref="B550:G550"/>
    <mergeCell ref="B552:B561"/>
    <mergeCell ref="B562:G562"/>
    <mergeCell ref="B563:B572"/>
    <mergeCell ref="B574:G574"/>
    <mergeCell ref="B575:B577"/>
    <mergeCell ref="B578:G578"/>
    <mergeCell ref="B581:G581"/>
    <mergeCell ref="B585:B586"/>
    <mergeCell ref="B632:G632"/>
    <mergeCell ref="B589:B591"/>
    <mergeCell ref="B592:G592"/>
    <mergeCell ref="B593:G593"/>
    <mergeCell ref="B594:B595"/>
    <mergeCell ref="B596:G596"/>
    <mergeCell ref="B599:G599"/>
    <mergeCell ref="B600:G600"/>
    <mergeCell ref="B631:G631"/>
    <mergeCell ref="B606:B630"/>
    <mergeCell ref="B605:G605"/>
    <mergeCell ref="B602:G602"/>
    <mergeCell ref="B648:B652"/>
    <mergeCell ref="B653:G653"/>
    <mergeCell ref="B311:G311"/>
    <mergeCell ref="B5019:G5019"/>
    <mergeCell ref="B312:B313"/>
    <mergeCell ref="B321:G321"/>
    <mergeCell ref="B322:B323"/>
    <mergeCell ref="B324:B329"/>
    <mergeCell ref="B330:B331"/>
    <mergeCell ref="B340:B345"/>
    <mergeCell ref="B346:B369"/>
    <mergeCell ref="B370:B389"/>
    <mergeCell ref="B390:B391"/>
    <mergeCell ref="B393:B397"/>
    <mergeCell ref="B398:B415"/>
    <mergeCell ref="B520:G520"/>
    <mergeCell ref="B533:G533"/>
    <mergeCell ref="B537:G537"/>
    <mergeCell ref="B542:G542"/>
    <mergeCell ref="B573:G573"/>
    <mergeCell ref="B416:B419"/>
    <mergeCell ref="B420:B423"/>
    <mergeCell ref="B432:B434"/>
    <mergeCell ref="B435:G435"/>
    <mergeCell ref="B524:G524"/>
    <mergeCell ref="B525:G525"/>
    <mergeCell ref="B536:G536"/>
    <mergeCell ref="B538:G538"/>
    <mergeCell ref="B436:G436"/>
    <mergeCell ref="B518:G518"/>
    <mergeCell ref="B521:G521"/>
    <mergeCell ref="B522:B523"/>
    <mergeCell ref="B703:B706"/>
    <mergeCell ref="B710:G710"/>
    <mergeCell ref="B760:G760"/>
    <mergeCell ref="B753:B756"/>
    <mergeCell ref="B1238:G1238"/>
    <mergeCell ref="B5506:G5506"/>
    <mergeCell ref="B5420:G5420"/>
    <mergeCell ref="B5423:G5423"/>
    <mergeCell ref="B5425:B5433"/>
    <mergeCell ref="B5424:G5424"/>
    <mergeCell ref="B5412:G5412"/>
    <mergeCell ref="B5414"/>
    <mergeCell ref="B5413:G5413"/>
    <mergeCell ref="B5416"/>
    <mergeCell ref="B5415:G5415"/>
    <mergeCell ref="B5417:G5417"/>
    <mergeCell ref="B539:B541"/>
    <mergeCell ref="B5385:G5385"/>
    <mergeCell ref="B5387:B5392"/>
    <mergeCell ref="B5386:G5386"/>
    <mergeCell ref="B5394:B5398"/>
    <mergeCell ref="B5393:G5393"/>
    <mergeCell ref="B5400:B5411"/>
    <mergeCell ref="B5399:G5399"/>
    <mergeCell ref="B5505"/>
    <mergeCell ref="B5504:G5504"/>
    <mergeCell ref="B5493"/>
    <mergeCell ref="B5494:G5494"/>
    <mergeCell ref="B5496"/>
    <mergeCell ref="B5497:G5497"/>
    <mergeCell ref="B5499"/>
    <mergeCell ref="B5498:G5498"/>
    <mergeCell ref="B5462:G5462"/>
    <mergeCell ref="B5463:G5463"/>
    <mergeCell ref="B438:B517"/>
    <mergeCell ref="H5152:H5153"/>
    <mergeCell ref="I5152:I5153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49"/>
    <mergeCell ref="B50:B175"/>
    <mergeCell ref="B176:B182"/>
    <mergeCell ref="B183:B201"/>
    <mergeCell ref="B202:B293"/>
    <mergeCell ref="B4931:G4931"/>
    <mergeCell ref="B4785:G4785"/>
    <mergeCell ref="B4787:G4787"/>
    <mergeCell ref="B4789:G4789"/>
    <mergeCell ref="B4790:G4790"/>
    <mergeCell ref="B4792:G4792"/>
    <mergeCell ref="B4794:G4794"/>
    <mergeCell ref="B4795:G4795"/>
    <mergeCell ref="B4797:G4797"/>
    <mergeCell ref="B4831:G4831"/>
    <mergeCell ref="B4832:B4837"/>
    <mergeCell ref="B4808:B4815"/>
    <mergeCell ref="B5436"/>
    <mergeCell ref="B5435:G5435"/>
    <mergeCell ref="B5438:B5458"/>
    <mergeCell ref="B5470:G5470"/>
    <mergeCell ref="B5468:B5469"/>
    <mergeCell ref="B5466"/>
    <mergeCell ref="B5356:B5357"/>
    <mergeCell ref="B5355:G5355"/>
    <mergeCell ref="B5358:G5358"/>
    <mergeCell ref="B5360:B5361"/>
    <mergeCell ref="B5359:G5359"/>
    <mergeCell ref="B5362:G5362"/>
    <mergeCell ref="B5348:G5348"/>
    <mergeCell ref="B5326"/>
    <mergeCell ref="B5372:B5373"/>
    <mergeCell ref="B5371:G5371"/>
    <mergeCell ref="B5364"/>
    <mergeCell ref="B5339:G5339"/>
    <mergeCell ref="B5363:G5363"/>
    <mergeCell ref="B5365:G5365"/>
    <mergeCell ref="B5367"/>
    <mergeCell ref="B5366:G5366"/>
    <mergeCell ref="B5369"/>
    <mergeCell ref="B5368:G5368"/>
    <mergeCell ref="B5460:G5460"/>
    <mergeCell ref="B5434:G5434"/>
    <mergeCell ref="B5325:G5325"/>
    <mergeCell ref="B5328"/>
    <mergeCell ref="B5327:G5327"/>
    <mergeCell ref="B5329:G5329"/>
    <mergeCell ref="B5319:G5319"/>
    <mergeCell ref="B5321"/>
    <mergeCell ref="B5320:G5320"/>
    <mergeCell ref="B5323"/>
    <mergeCell ref="B5322:G5322"/>
    <mergeCell ref="B5324:G5324"/>
    <mergeCell ref="B5381:B5384"/>
    <mergeCell ref="B5378:G5378"/>
    <mergeCell ref="B5350:B5351"/>
    <mergeCell ref="B5349:G5349"/>
    <mergeCell ref="B5352:G5352"/>
    <mergeCell ref="B5354"/>
    <mergeCell ref="B5353:G5353"/>
    <mergeCell ref="B5341"/>
    <mergeCell ref="B5340:G5340"/>
    <mergeCell ref="B5343:B5344"/>
    <mergeCell ref="B5342:G5342"/>
    <mergeCell ref="B5345:G5345"/>
    <mergeCell ref="B5347"/>
    <mergeCell ref="B5346:G5346"/>
    <mergeCell ref="B5333"/>
    <mergeCell ref="B5330:G5330"/>
    <mergeCell ref="B5336"/>
    <mergeCell ref="B5337:B5338"/>
    <mergeCell ref="B5334:G5334"/>
    <mergeCell ref="B5375:B5377"/>
    <mergeCell ref="B5374:G5374"/>
    <mergeCell ref="B5332"/>
    <mergeCell ref="B5312:B5313"/>
    <mergeCell ref="B5311:G5311"/>
    <mergeCell ref="B5314:G5314"/>
    <mergeCell ref="B5316"/>
    <mergeCell ref="B5315:G5315"/>
    <mergeCell ref="B5318"/>
    <mergeCell ref="B4997:G4997"/>
    <mergeCell ref="B4999"/>
    <mergeCell ref="B4998:G4998"/>
    <mergeCell ref="B5317:G5317"/>
    <mergeCell ref="B5303:G5303"/>
    <mergeCell ref="B5305:B5306"/>
    <mergeCell ref="B5304:G5304"/>
    <mergeCell ref="B5308:B5309"/>
    <mergeCell ref="B5307:G5307"/>
    <mergeCell ref="B5310:G5310"/>
    <mergeCell ref="B5292:B5296"/>
    <mergeCell ref="B5297"/>
    <mergeCell ref="B5269:G5269"/>
    <mergeCell ref="B5298:G5298"/>
    <mergeCell ref="B5299:G5299"/>
    <mergeCell ref="B5281"/>
    <mergeCell ref="B5282"/>
    <mergeCell ref="B5283:B5285"/>
    <mergeCell ref="B5286"/>
    <mergeCell ref="B5287:B5290"/>
    <mergeCell ref="B5001"/>
    <mergeCell ref="B5000:G5000"/>
    <mergeCell ref="B5002:G5002"/>
    <mergeCell ref="B5004:B5015"/>
    <mergeCell ref="B5003:G5003"/>
    <mergeCell ref="B5016:G5016"/>
    <mergeCell ref="B5274:B5277"/>
    <mergeCell ref="B5278:B5280"/>
    <mergeCell ref="B4963:G4963"/>
    <mergeCell ref="B4965"/>
    <mergeCell ref="B4964:G4964"/>
    <mergeCell ref="B4967"/>
    <mergeCell ref="B4966:G4966"/>
    <mergeCell ref="B4958:G4958"/>
    <mergeCell ref="B4960"/>
    <mergeCell ref="B4959:G4959"/>
    <mergeCell ref="B4962"/>
    <mergeCell ref="B4961:G4961"/>
    <mergeCell ref="B4987:G4987"/>
    <mergeCell ref="B4989"/>
    <mergeCell ref="B4988:G4988"/>
    <mergeCell ref="B4991:B4992"/>
    <mergeCell ref="B4990:G4990"/>
    <mergeCell ref="B5268"/>
    <mergeCell ref="B5267:G5267"/>
    <mergeCell ref="B5270:B5271"/>
    <mergeCell ref="B5272:B5273"/>
    <mergeCell ref="B5155:G5155"/>
    <mergeCell ref="B5196:B5198"/>
    <mergeCell ref="B5044:G5044"/>
    <mergeCell ref="B5048:G5048"/>
    <mergeCell ref="B5054:G5054"/>
    <mergeCell ref="B5118:G5118"/>
    <mergeCell ref="B5080:B5081"/>
    <mergeCell ref="B5147:G5147"/>
    <mergeCell ref="B5149:G5149"/>
    <mergeCell ref="B5132"/>
    <mergeCell ref="B5082:B5108"/>
    <mergeCell ref="B4936:B4937"/>
    <mergeCell ref="C4936:D4936"/>
    <mergeCell ref="E4936:E4937"/>
    <mergeCell ref="F4936:F4937"/>
    <mergeCell ref="G4936:G4937"/>
    <mergeCell ref="H4936:H4937"/>
    <mergeCell ref="I4936:I4937"/>
    <mergeCell ref="B5018"/>
    <mergeCell ref="B5017:G5017"/>
    <mergeCell ref="B5020:B5042"/>
    <mergeCell ref="B5043:G5043"/>
    <mergeCell ref="B5045:B5047"/>
    <mergeCell ref="B5156:G5156"/>
    <mergeCell ref="B4968:G4968"/>
    <mergeCell ref="B4969:G4969"/>
    <mergeCell ref="B4976:G4976"/>
    <mergeCell ref="B5133:B5135"/>
    <mergeCell ref="B5136:B5142"/>
    <mergeCell ref="B5143:B5145"/>
    <mergeCell ref="B5146:G5146"/>
    <mergeCell ref="B5109:B5117"/>
    <mergeCell ref="B5121"/>
    <mergeCell ref="B4970:B4975"/>
    <mergeCell ref="B1677:G1677"/>
    <mergeCell ref="B1940:G1940"/>
    <mergeCell ref="B1943:G1943"/>
    <mergeCell ref="B1933:G1933"/>
    <mergeCell ref="B4838:G4838"/>
    <mergeCell ref="B4840:B4842"/>
    <mergeCell ref="B4843:G4843"/>
    <mergeCell ref="B4845:B4850"/>
    <mergeCell ref="B4852:G4852"/>
    <mergeCell ref="B4853:G4853"/>
    <mergeCell ref="B1575:B1578"/>
    <mergeCell ref="B1579:G1579"/>
    <mergeCell ref="B4007:B4008"/>
    <mergeCell ref="B4663:G4663"/>
    <mergeCell ref="B4820:G4820"/>
    <mergeCell ref="B4822:G4822"/>
    <mergeCell ref="B4823:B4824"/>
    <mergeCell ref="B4825:G4825"/>
    <mergeCell ref="B4826:G4826"/>
    <mergeCell ref="B4828:G4828"/>
    <mergeCell ref="B4830:G4830"/>
    <mergeCell ref="B1664:G1664"/>
    <mergeCell ref="B1634:B1637"/>
    <mergeCell ref="B1638:G1638"/>
    <mergeCell ref="B1645:B1648"/>
    <mergeCell ref="B1934:G1934"/>
    <mergeCell ref="B1935:B1939"/>
    <mergeCell ref="B2012:G2012"/>
    <mergeCell ref="B2014:G2014"/>
    <mergeCell ref="B2018:B2019"/>
    <mergeCell ref="B2033:G2033"/>
    <mergeCell ref="B2034:G2034"/>
    <mergeCell ref="B1702:G1702"/>
    <mergeCell ref="B1792:B1863"/>
    <mergeCell ref="B1865:B1890"/>
    <mergeCell ref="B1891:G1891"/>
    <mergeCell ref="B1892:B1893"/>
    <mergeCell ref="B1894:B1895"/>
    <mergeCell ref="B1725:I1725"/>
    <mergeCell ref="H4659:H4660"/>
    <mergeCell ref="B1911:B1916"/>
    <mergeCell ref="B1917:B1923"/>
    <mergeCell ref="B1924:G1924"/>
    <mergeCell ref="B1925:G1925"/>
    <mergeCell ref="B1927:G1927"/>
    <mergeCell ref="B1930:G1930"/>
    <mergeCell ref="B1730:G1730"/>
    <mergeCell ref="B1731:G1731"/>
    <mergeCell ref="B1732:B1788"/>
    <mergeCell ref="B1789:B1791"/>
    <mergeCell ref="B2001:G2001"/>
    <mergeCell ref="B2092:B2115"/>
    <mergeCell ref="B1969:G1969"/>
    <mergeCell ref="B1970:G1970"/>
    <mergeCell ref="F1727:F1728"/>
    <mergeCell ref="G1727:G1728"/>
    <mergeCell ref="B1985:G1985"/>
    <mergeCell ref="B1988:G1988"/>
    <mergeCell ref="B1989:G1989"/>
    <mergeCell ref="B1991:B1994"/>
    <mergeCell ref="B1996:G1996"/>
    <mergeCell ref="B1995:G1995"/>
    <mergeCell ref="B2121:B2126"/>
    <mergeCell ref="B1705:G1705"/>
    <mergeCell ref="B1551:G1551"/>
    <mergeCell ref="B1552:B1553"/>
    <mergeCell ref="B1554:B1555"/>
    <mergeCell ref="B1556:B1559"/>
    <mergeCell ref="B1560:B1562"/>
    <mergeCell ref="B1567:B1572"/>
    <mergeCell ref="B2002:G2002"/>
    <mergeCell ref="B1906:B1907"/>
    <mergeCell ref="B1573:G1573"/>
    <mergeCell ref="B4763:G4763"/>
    <mergeCell ref="B4765:G4765"/>
    <mergeCell ref="B4767:G4767"/>
    <mergeCell ref="B4768:G4768"/>
    <mergeCell ref="B4286:B4287"/>
    <mergeCell ref="B4163:G4163"/>
    <mergeCell ref="B4164:B4166"/>
    <mergeCell ref="B1678:G1678"/>
    <mergeCell ref="B1680:G1680"/>
    <mergeCell ref="B1681:B1698"/>
    <mergeCell ref="B1699:G1699"/>
    <mergeCell ref="B1700:G1700"/>
    <mergeCell ref="B1665:G1665"/>
    <mergeCell ref="B1667:G1667"/>
    <mergeCell ref="B1982:G1982"/>
    <mergeCell ref="B1950:G1950"/>
    <mergeCell ref="B1952:G1952"/>
    <mergeCell ref="B1953:G1953"/>
    <mergeCell ref="B1955:G1955"/>
    <mergeCell ref="B1670:G1670"/>
    <mergeCell ref="B1574:G1574"/>
    <mergeCell ref="B1944:G1944"/>
    <mergeCell ref="B1947:G1947"/>
    <mergeCell ref="B1488:I1488"/>
    <mergeCell ref="B1490:B1491"/>
    <mergeCell ref="C1490:D1490"/>
    <mergeCell ref="E1490:E1491"/>
    <mergeCell ref="F1490:F1491"/>
    <mergeCell ref="G1490:G1491"/>
    <mergeCell ref="H1490:H1491"/>
    <mergeCell ref="I1490:I1491"/>
    <mergeCell ref="H1727:H1728"/>
    <mergeCell ref="I1727:I1728"/>
    <mergeCell ref="B1493:G1493"/>
    <mergeCell ref="B1494:G1494"/>
    <mergeCell ref="B1495:B1518"/>
    <mergeCell ref="B1520:B1541"/>
    <mergeCell ref="B1542:B1545"/>
    <mergeCell ref="B1549:B1550"/>
    <mergeCell ref="B1727:B1728"/>
    <mergeCell ref="B1594:G1594"/>
    <mergeCell ref="B1596:G1596"/>
    <mergeCell ref="B1597:G1597"/>
    <mergeCell ref="B1599:G1599"/>
    <mergeCell ref="B1601:G1601"/>
    <mergeCell ref="B1602:G1602"/>
    <mergeCell ref="B1603:B1617"/>
    <mergeCell ref="B1618:G1618"/>
    <mergeCell ref="B1619:G1619"/>
    <mergeCell ref="B1621:G1621"/>
    <mergeCell ref="B1622:B1623"/>
    <mergeCell ref="B1651:B1658"/>
    <mergeCell ref="B1659:G1659"/>
    <mergeCell ref="B1581:G1581"/>
    <mergeCell ref="B1582:G1582"/>
    <mergeCell ref="B1624:G1624"/>
    <mergeCell ref="B1625:G1625"/>
    <mergeCell ref="B1627:G1627"/>
    <mergeCell ref="B1629:G1629"/>
    <mergeCell ref="B1630:G1630"/>
    <mergeCell ref="B1631:B1632"/>
    <mergeCell ref="B1633:G1633"/>
    <mergeCell ref="B1672:B1676"/>
    <mergeCell ref="B1584:G1584"/>
    <mergeCell ref="B1586:G1586"/>
    <mergeCell ref="B1587:G1587"/>
    <mergeCell ref="B1589:G1589"/>
    <mergeCell ref="B1591:G1591"/>
    <mergeCell ref="B1592:G1592"/>
    <mergeCell ref="B1671:G1671"/>
    <mergeCell ref="B1649:G1649"/>
    <mergeCell ref="B1639:G1639"/>
    <mergeCell ref="B1640:B1643"/>
    <mergeCell ref="B1644:G1644"/>
    <mergeCell ref="B1660:G1660"/>
    <mergeCell ref="B1662:G1662"/>
    <mergeCell ref="B1668:B1669"/>
    <mergeCell ref="B2089:G2089"/>
    <mergeCell ref="B2116:G2116"/>
    <mergeCell ref="B2117:G2117"/>
    <mergeCell ref="B2119:G2119"/>
    <mergeCell ref="B2120:G2120"/>
    <mergeCell ref="B2056:B2058"/>
    <mergeCell ref="B1998:G1998"/>
    <mergeCell ref="B1999:B2000"/>
    <mergeCell ref="B2066:G2066"/>
    <mergeCell ref="B2007:G2007"/>
    <mergeCell ref="B2011:G2011"/>
    <mergeCell ref="B1972:G1972"/>
    <mergeCell ref="B1981:G1981"/>
    <mergeCell ref="B1957:G1957"/>
    <mergeCell ref="E1727:E1728"/>
    <mergeCell ref="C1727:D1727"/>
    <mergeCell ref="B1948:G1948"/>
    <mergeCell ref="B1979:G1979"/>
    <mergeCell ref="B1964:G1964"/>
    <mergeCell ref="B1958:G1958"/>
    <mergeCell ref="B1931:G1931"/>
    <mergeCell ref="B2137:G2137"/>
    <mergeCell ref="B2147:G2147"/>
    <mergeCell ref="B2136:G2136"/>
    <mergeCell ref="B2166:I2166"/>
    <mergeCell ref="B2168:B2169"/>
    <mergeCell ref="C2168:D2168"/>
    <mergeCell ref="E2168:E2169"/>
    <mergeCell ref="F2168:F2169"/>
    <mergeCell ref="G2168:G2169"/>
    <mergeCell ref="H2168:H2169"/>
    <mergeCell ref="I2168:I2169"/>
    <mergeCell ref="B1976:G1976"/>
    <mergeCell ref="B1977:G1977"/>
    <mergeCell ref="B1966:G1966"/>
    <mergeCell ref="B1703:G1703"/>
    <mergeCell ref="B2035:B2048"/>
    <mergeCell ref="B2049:G2049"/>
    <mergeCell ref="B2004:G2004"/>
    <mergeCell ref="B2005:G2005"/>
    <mergeCell ref="B2149:G2149"/>
    <mergeCell ref="B2152:G2152"/>
    <mergeCell ref="B2164:G2164"/>
    <mergeCell ref="B2153:G2153"/>
    <mergeCell ref="B2155:G2155"/>
    <mergeCell ref="B2156:G2156"/>
    <mergeCell ref="B2158:G2158"/>
    <mergeCell ref="B2161:G2161"/>
    <mergeCell ref="B2162:G2162"/>
    <mergeCell ref="B2016:G2016"/>
    <mergeCell ref="B2017:G2017"/>
    <mergeCell ref="B2059:G2059"/>
    <mergeCell ref="B2061:B2062"/>
    <mergeCell ref="B2346:G2346"/>
    <mergeCell ref="B2348:B2350"/>
    <mergeCell ref="B2347:G2347"/>
    <mergeCell ref="B2352"/>
    <mergeCell ref="B2351:G2351"/>
    <mergeCell ref="B2354"/>
    <mergeCell ref="B2353:G2353"/>
    <mergeCell ref="B2355:G2355"/>
    <mergeCell ref="B2357:B2370"/>
    <mergeCell ref="B2171:G2171"/>
    <mergeCell ref="B2173:B2214"/>
    <mergeCell ref="B2215"/>
    <mergeCell ref="B2240:B2254"/>
    <mergeCell ref="B2172:G2172"/>
    <mergeCell ref="B2287"/>
    <mergeCell ref="B2288:B2291"/>
    <mergeCell ref="B2294"/>
    <mergeCell ref="B2255:G2255"/>
    <mergeCell ref="B2261:B2262"/>
    <mergeCell ref="B2263:B2264"/>
    <mergeCell ref="B2265:B2268"/>
    <mergeCell ref="B2269"/>
    <mergeCell ref="B2296:B2304"/>
    <mergeCell ref="B2260:G2260"/>
    <mergeCell ref="B2305:G2305"/>
    <mergeCell ref="B2307"/>
    <mergeCell ref="B2306:G2306"/>
    <mergeCell ref="B2310"/>
    <mergeCell ref="B2309:G2309"/>
    <mergeCell ref="B2270"/>
    <mergeCell ref="B2271:B2272"/>
    <mergeCell ref="B2273:B2286"/>
    <mergeCell ref="H2551:H2552"/>
    <mergeCell ref="I2551:I2552"/>
    <mergeCell ref="B2572:G2572"/>
    <mergeCell ref="B2505:G2505"/>
    <mergeCell ref="B2311:G2311"/>
    <mergeCell ref="B2313"/>
    <mergeCell ref="B2312:G2312"/>
    <mergeCell ref="B2316:G2316"/>
    <mergeCell ref="B2330:B2343"/>
    <mergeCell ref="B2329:G2329"/>
    <mergeCell ref="B2345"/>
    <mergeCell ref="B2344:G2344"/>
    <mergeCell ref="B3057"/>
    <mergeCell ref="B3056:G3056"/>
    <mergeCell ref="B3058:G3058"/>
    <mergeCell ref="B2752"/>
    <mergeCell ref="B2751:G2751"/>
    <mergeCell ref="B2753:G2753"/>
    <mergeCell ref="B2743:G2743"/>
    <mergeCell ref="B2745:B2746"/>
    <mergeCell ref="B2744:G2744"/>
    <mergeCell ref="B2748:B2749"/>
    <mergeCell ref="B2747:G2747"/>
    <mergeCell ref="B2750:G2750"/>
    <mergeCell ref="B3052"/>
    <mergeCell ref="B3051:G3051"/>
    <mergeCell ref="B3053:G3053"/>
    <mergeCell ref="B2805:B2842"/>
    <mergeCell ref="B2761:G2761"/>
    <mergeCell ref="B2878:B2881"/>
    <mergeCell ref="B2870:G2870"/>
    <mergeCell ref="B2549:I2549"/>
    <mergeCell ref="B2476"/>
    <mergeCell ref="B2475:G2475"/>
    <mergeCell ref="B2478:B2499"/>
    <mergeCell ref="B2477:G2477"/>
    <mergeCell ref="B2500:G2500"/>
    <mergeCell ref="B2503:G2503"/>
    <mergeCell ref="B2356:G2356"/>
    <mergeCell ref="B2372:B2374"/>
    <mergeCell ref="B2371:G2371"/>
    <mergeCell ref="B2376:B2381"/>
    <mergeCell ref="B2375:G2375"/>
    <mergeCell ref="B2382:G2382"/>
    <mergeCell ref="B2385:B2400"/>
    <mergeCell ref="B2383:G2383"/>
    <mergeCell ref="B2402"/>
    <mergeCell ref="B2403:B2409"/>
    <mergeCell ref="B2401:G2401"/>
    <mergeCell ref="B2411"/>
    <mergeCell ref="B2412:B2431"/>
    <mergeCell ref="B2501:G2501"/>
    <mergeCell ref="B2525:G2525"/>
    <mergeCell ref="B2526:G2526"/>
    <mergeCell ref="B2532:G2532"/>
    <mergeCell ref="B2523:G2523"/>
    <mergeCell ref="B2508:G2508"/>
    <mergeCell ref="B2517:G2517"/>
    <mergeCell ref="B2518:G2518"/>
    <mergeCell ref="B2519:B2521"/>
    <mergeCell ref="B2432:G2432"/>
    <mergeCell ref="B2451:G2451"/>
    <mergeCell ref="B2437:B2439"/>
    <mergeCell ref="B2651:B2664"/>
    <mergeCell ref="B2843:B2846"/>
    <mergeCell ref="B2738:G2738"/>
    <mergeCell ref="B2740:G2740"/>
    <mergeCell ref="B2742"/>
    <mergeCell ref="B2642:G2642"/>
    <mergeCell ref="G2551:G2552"/>
    <mergeCell ref="B2647:G2647"/>
    <mergeCell ref="B2649"/>
    <mergeCell ref="B2648:G2648"/>
    <mergeCell ref="C2551:D2551"/>
    <mergeCell ref="E2551:E2552"/>
    <mergeCell ref="B2589"/>
    <mergeCell ref="B2588:G2588"/>
    <mergeCell ref="B2591"/>
    <mergeCell ref="B2590:G2590"/>
    <mergeCell ref="B2592:G2592"/>
    <mergeCell ref="B2594"/>
    <mergeCell ref="B2593:G2593"/>
    <mergeCell ref="B2597:G2597"/>
    <mergeCell ref="B2599"/>
    <mergeCell ref="B2871:B2872"/>
    <mergeCell ref="B2873:B2874"/>
    <mergeCell ref="B2875:B2877"/>
    <mergeCell ref="B3035:G3035"/>
    <mergeCell ref="B2912:G2912"/>
    <mergeCell ref="B3028"/>
    <mergeCell ref="B3027:G3027"/>
    <mergeCell ref="B2892:B2896"/>
    <mergeCell ref="B2410:G2410"/>
    <mergeCell ref="B2435:G2435"/>
    <mergeCell ref="B2436:G2436"/>
    <mergeCell ref="B2441:B2442"/>
    <mergeCell ref="B2440:G2440"/>
    <mergeCell ref="B2453:G2453"/>
    <mergeCell ref="B2455:B2465"/>
    <mergeCell ref="B2454:G2454"/>
    <mergeCell ref="B2466:G2466"/>
    <mergeCell ref="B2468:B2470"/>
    <mergeCell ref="B2467:G2467"/>
    <mergeCell ref="B2712"/>
    <mergeCell ref="B2472:B2473"/>
    <mergeCell ref="B2471:G2471"/>
    <mergeCell ref="B2474:G2474"/>
    <mergeCell ref="B2522:G2522"/>
    <mergeCell ref="B2650:G2650"/>
    <mergeCell ref="B2538:G2538"/>
    <mergeCell ref="B2665:G2665"/>
    <mergeCell ref="B2667:B2670"/>
    <mergeCell ref="B2666:G2666"/>
    <mergeCell ref="B2671:G2671"/>
    <mergeCell ref="B2679:G2679"/>
    <mergeCell ref="F2551:F2552"/>
    <mergeCell ref="B2869"/>
    <mergeCell ref="B2868:G2868"/>
    <mergeCell ref="B2760:G2760"/>
    <mergeCell ref="B2762:B2803"/>
    <mergeCell ref="B2804"/>
    <mergeCell ref="B2544:G2544"/>
    <mergeCell ref="B2607:G2607"/>
    <mergeCell ref="B2609:B2622"/>
    <mergeCell ref="B2608:G2608"/>
    <mergeCell ref="B2623:G2623"/>
    <mergeCell ref="B2624:G2624"/>
    <mergeCell ref="B2580:B2581"/>
    <mergeCell ref="B2578:G2578"/>
    <mergeCell ref="B2596"/>
    <mergeCell ref="B2595:G2595"/>
    <mergeCell ref="B2681:G2681"/>
    <mergeCell ref="B2682:G2682"/>
    <mergeCell ref="B2672:G2672"/>
    <mergeCell ref="B2678:G2678"/>
    <mergeCell ref="B2571:G2571"/>
    <mergeCell ref="B2627:G2627"/>
    <mergeCell ref="B2630:B2631"/>
    <mergeCell ref="B2628:G2628"/>
    <mergeCell ref="B2632:G2632"/>
    <mergeCell ref="B2634:B2640"/>
    <mergeCell ref="B2633:G2633"/>
    <mergeCell ref="B2600:G2600"/>
    <mergeCell ref="B2602"/>
    <mergeCell ref="B2601:G2601"/>
    <mergeCell ref="B2641:G2641"/>
    <mergeCell ref="B2644"/>
    <mergeCell ref="B2551:B2552"/>
    <mergeCell ref="B2598:G2598"/>
    <mergeCell ref="B2584"/>
    <mergeCell ref="B2583:G2583"/>
    <mergeCell ref="B2586"/>
    <mergeCell ref="B2585:G2585"/>
    <mergeCell ref="B2587:G2587"/>
    <mergeCell ref="B2582:G2582"/>
    <mergeCell ref="B2555:G2555"/>
    <mergeCell ref="B2568:G2568"/>
    <mergeCell ref="B2556:B2567"/>
    <mergeCell ref="B3046"/>
    <mergeCell ref="B3045:G3045"/>
    <mergeCell ref="B3047:G3047"/>
    <mergeCell ref="B3049"/>
    <mergeCell ref="B2891"/>
    <mergeCell ref="B2911:G2911"/>
    <mergeCell ref="B2725:B2726"/>
    <mergeCell ref="B2755:I2755"/>
    <mergeCell ref="B2757:B2758"/>
    <mergeCell ref="C2757:D2757"/>
    <mergeCell ref="E2757:E2758"/>
    <mergeCell ref="F2757:F2758"/>
    <mergeCell ref="G2757:G2758"/>
    <mergeCell ref="H2757:H2758"/>
    <mergeCell ref="I2757:I2758"/>
    <mergeCell ref="B2729:B2730"/>
    <mergeCell ref="B2731"/>
    <mergeCell ref="B2732:B2736"/>
    <mergeCell ref="B2847:B2867"/>
    <mergeCell ref="B2886:B2890"/>
    <mergeCell ref="B2897:B2910"/>
    <mergeCell ref="B2882"/>
    <mergeCell ref="B3041"/>
    <mergeCell ref="B3038:G3038"/>
    <mergeCell ref="B3036"/>
    <mergeCell ref="B2741:G2741"/>
    <mergeCell ref="B2720"/>
    <mergeCell ref="B3029:G3029"/>
    <mergeCell ref="B3075"/>
    <mergeCell ref="B3074:G3074"/>
    <mergeCell ref="B2683"/>
    <mergeCell ref="B2684:B2699"/>
    <mergeCell ref="B2700"/>
    <mergeCell ref="B2701:B2711"/>
    <mergeCell ref="B3048:G3048"/>
    <mergeCell ref="B3044"/>
    <mergeCell ref="B3043:G3043"/>
    <mergeCell ref="B2727"/>
    <mergeCell ref="B2680"/>
    <mergeCell ref="B3034:G3034"/>
    <mergeCell ref="B2728"/>
    <mergeCell ref="B3065:G3065"/>
    <mergeCell ref="B2721:B2724"/>
    <mergeCell ref="B2737:G2737"/>
    <mergeCell ref="B2739"/>
    <mergeCell ref="B2713:B2716"/>
    <mergeCell ref="B2719:G2719"/>
    <mergeCell ref="B2718"/>
    <mergeCell ref="B2717:G2717"/>
    <mergeCell ref="B3055"/>
    <mergeCell ref="B3054:G3054"/>
    <mergeCell ref="B3030:G3030"/>
    <mergeCell ref="B3037"/>
    <mergeCell ref="B2883"/>
    <mergeCell ref="B2884"/>
    <mergeCell ref="B2885"/>
    <mergeCell ref="B3042:G3042"/>
    <mergeCell ref="B3039:B3040"/>
    <mergeCell ref="B3093"/>
    <mergeCell ref="B3092:G3092"/>
    <mergeCell ref="B3097"/>
    <mergeCell ref="B3096:G3096"/>
    <mergeCell ref="B3100:G3100"/>
    <mergeCell ref="B3102"/>
    <mergeCell ref="B3101:G3101"/>
    <mergeCell ref="B3104"/>
    <mergeCell ref="B3103:G3103"/>
    <mergeCell ref="B3105:G3105"/>
    <mergeCell ref="B3107:B3111"/>
    <mergeCell ref="B3106:G3106"/>
    <mergeCell ref="B3112:G3112"/>
    <mergeCell ref="B3059:G3059"/>
    <mergeCell ref="B3062:B3063"/>
    <mergeCell ref="B3076:G3076"/>
    <mergeCell ref="B3078"/>
    <mergeCell ref="B3077:G3077"/>
    <mergeCell ref="B3080:B3081"/>
    <mergeCell ref="B3079:G3079"/>
    <mergeCell ref="B3084:G3084"/>
    <mergeCell ref="B3086"/>
    <mergeCell ref="B3085:G3085"/>
    <mergeCell ref="B3087:G3087"/>
    <mergeCell ref="B3089:B3090"/>
    <mergeCell ref="B3088:G3088"/>
    <mergeCell ref="B3091:G3091"/>
    <mergeCell ref="B3060"/>
    <mergeCell ref="B3061:G3061"/>
    <mergeCell ref="B3082:G3082"/>
    <mergeCell ref="B3064:G3064"/>
    <mergeCell ref="B3094:B3095"/>
    <mergeCell ref="B3115:B3163"/>
    <mergeCell ref="B3113:G3113"/>
    <mergeCell ref="B3165"/>
    <mergeCell ref="B3166:B3178"/>
    <mergeCell ref="B3164:G3164"/>
    <mergeCell ref="B3180"/>
    <mergeCell ref="B3181:B3219"/>
    <mergeCell ref="B3179:G3179"/>
    <mergeCell ref="B3220:G3220"/>
    <mergeCell ref="B3222:B3224"/>
    <mergeCell ref="B3221:G3221"/>
    <mergeCell ref="B3226:B3228"/>
    <mergeCell ref="B3225:G3225"/>
    <mergeCell ref="B3229:G3229"/>
    <mergeCell ref="B3230:G3230"/>
    <mergeCell ref="B3235"/>
    <mergeCell ref="B3233:G3233"/>
    <mergeCell ref="D3324:I3324"/>
    <mergeCell ref="B3325:B3326"/>
    <mergeCell ref="B3236:G3236"/>
    <mergeCell ref="B3238:B3246"/>
    <mergeCell ref="B3237:G3237"/>
    <mergeCell ref="B3247:G3247"/>
    <mergeCell ref="B3249:B3250"/>
    <mergeCell ref="B3248:G3248"/>
    <mergeCell ref="B3252:B3253"/>
    <mergeCell ref="B3251:G3251"/>
    <mergeCell ref="B3257:G3257"/>
    <mergeCell ref="B3259"/>
    <mergeCell ref="B3258:G3258"/>
    <mergeCell ref="B3261:B3291"/>
    <mergeCell ref="B3260:G3260"/>
    <mergeCell ref="B3295:G3295"/>
    <mergeCell ref="B3297"/>
    <mergeCell ref="B3296:G3296"/>
    <mergeCell ref="B3298:G3298"/>
    <mergeCell ref="B3322:B3323"/>
    <mergeCell ref="B3292:G3292"/>
    <mergeCell ref="B3254:I3254"/>
    <mergeCell ref="H3344:H3345"/>
    <mergeCell ref="I3344:I3345"/>
    <mergeCell ref="B3347:G3347"/>
    <mergeCell ref="B3348:G3348"/>
    <mergeCell ref="B3349:B3416"/>
    <mergeCell ref="B3417:B3420"/>
    <mergeCell ref="B3421:B3476"/>
    <mergeCell ref="B3477:B3502"/>
    <mergeCell ref="B3503:B3528"/>
    <mergeCell ref="B3529:G3529"/>
    <mergeCell ref="B3530:B3531"/>
    <mergeCell ref="B3533:B3535"/>
    <mergeCell ref="B3300"/>
    <mergeCell ref="B3301:B3303"/>
    <mergeCell ref="B3299:G3299"/>
    <mergeCell ref="B3304:G3304"/>
    <mergeCell ref="B3307:B3308"/>
    <mergeCell ref="B3305:G3305"/>
    <mergeCell ref="B3310:B3315"/>
    <mergeCell ref="B3316:B3319"/>
    <mergeCell ref="B3309:G3309"/>
    <mergeCell ref="B3320:G3320"/>
    <mergeCell ref="B3321:G3321"/>
    <mergeCell ref="B3329:B3330"/>
    <mergeCell ref="B3331:B3335"/>
    <mergeCell ref="B3327:G3327"/>
    <mergeCell ref="B3342:G3342"/>
    <mergeCell ref="B3336:G3336"/>
    <mergeCell ref="B3338"/>
    <mergeCell ref="B3337:G3337"/>
    <mergeCell ref="B3339:G3339"/>
    <mergeCell ref="B3340:G3340"/>
    <mergeCell ref="B3539:B3544"/>
    <mergeCell ref="B3546:B3549"/>
    <mergeCell ref="B3550:B3575"/>
    <mergeCell ref="B3576:G3576"/>
    <mergeCell ref="B3577:G3577"/>
    <mergeCell ref="B3579:G3579"/>
    <mergeCell ref="B3580:B3581"/>
    <mergeCell ref="B3582:G3582"/>
    <mergeCell ref="B3583:G3583"/>
    <mergeCell ref="B3585:G3585"/>
    <mergeCell ref="B3586:G3586"/>
    <mergeCell ref="B3620:G3620"/>
    <mergeCell ref="B3624:G3624"/>
    <mergeCell ref="B3625:G3625"/>
    <mergeCell ref="B3627:G3627"/>
    <mergeCell ref="B3628:G3628"/>
    <mergeCell ref="B3344:B3345"/>
    <mergeCell ref="C3344:D3344"/>
    <mergeCell ref="E3344:E3345"/>
    <mergeCell ref="F3344:F3345"/>
    <mergeCell ref="G3344:G3345"/>
    <mergeCell ref="B3630:G3630"/>
    <mergeCell ref="B3632:G3632"/>
    <mergeCell ref="B3633:G3633"/>
    <mergeCell ref="B3635:G3635"/>
    <mergeCell ref="B3637:G3637"/>
    <mergeCell ref="B3638:G3638"/>
    <mergeCell ref="B3639:B3640"/>
    <mergeCell ref="B3641:G3641"/>
    <mergeCell ref="B3642:B3645"/>
    <mergeCell ref="B3646:G3646"/>
    <mergeCell ref="B3647:G3647"/>
    <mergeCell ref="B3649:B3656"/>
    <mergeCell ref="B3657:G3657"/>
    <mergeCell ref="B3659:B3674"/>
    <mergeCell ref="B3675:G3675"/>
    <mergeCell ref="B3676:G3676"/>
    <mergeCell ref="B3678:G3678"/>
    <mergeCell ref="B3680:G3680"/>
    <mergeCell ref="B3681:G3681"/>
    <mergeCell ref="B3683:G3683"/>
    <mergeCell ref="B3684:G3684"/>
    <mergeCell ref="B3686:G3686"/>
    <mergeCell ref="B3688:G3688"/>
    <mergeCell ref="B3689:G3689"/>
    <mergeCell ref="B3691:G3691"/>
    <mergeCell ref="B3692:G3692"/>
    <mergeCell ref="B3694:G3694"/>
    <mergeCell ref="B3695:G3695"/>
    <mergeCell ref="B3697:G3697"/>
    <mergeCell ref="B3699:G3699"/>
    <mergeCell ref="B3700:G3700"/>
    <mergeCell ref="B3702:G3702"/>
    <mergeCell ref="B3705:G3705"/>
    <mergeCell ref="B3706:G3706"/>
    <mergeCell ref="B3707:B3720"/>
    <mergeCell ref="B3721:G3721"/>
    <mergeCell ref="B3722:B3749"/>
    <mergeCell ref="B3750:G3750"/>
    <mergeCell ref="B3751:G3751"/>
    <mergeCell ref="B3752:B3753"/>
    <mergeCell ref="B3754:G3754"/>
    <mergeCell ref="B3755:B3760"/>
    <mergeCell ref="B3761:B3767"/>
    <mergeCell ref="B3768:G3768"/>
    <mergeCell ref="B3770:B3781"/>
    <mergeCell ref="B3782:B3795"/>
    <mergeCell ref="B3796:G3796"/>
    <mergeCell ref="B3797:G3797"/>
    <mergeCell ref="B3799:G3799"/>
    <mergeCell ref="B3807:G3807"/>
    <mergeCell ref="B3802:G3802"/>
    <mergeCell ref="B3804:G3804"/>
    <mergeCell ref="B3805:B3806"/>
    <mergeCell ref="B3810:G3810"/>
    <mergeCell ref="B3811:B3816"/>
    <mergeCell ref="B3817:G3817"/>
    <mergeCell ref="B3818:G3818"/>
    <mergeCell ref="B3819:B3820"/>
    <mergeCell ref="B3821:G3821"/>
    <mergeCell ref="B3822:B3825"/>
    <mergeCell ref="B3826:G3826"/>
    <mergeCell ref="B3827:G3827"/>
    <mergeCell ref="B3829:G3829"/>
    <mergeCell ref="B3877:G3877"/>
    <mergeCell ref="B3878:G3878"/>
    <mergeCell ref="B3880:G3880"/>
    <mergeCell ref="B3830:B3873"/>
    <mergeCell ref="B3874:B3875"/>
    <mergeCell ref="B3808:B3809"/>
    <mergeCell ref="B3881:G3881"/>
    <mergeCell ref="B3883:G3883"/>
    <mergeCell ref="B3886:G3886"/>
    <mergeCell ref="B3891:G3891"/>
    <mergeCell ref="B3892:G3892"/>
    <mergeCell ref="B3906:G3906"/>
    <mergeCell ref="B3907:G3907"/>
    <mergeCell ref="B3909:G3909"/>
    <mergeCell ref="B3910:G3910"/>
    <mergeCell ref="B3912:G3912"/>
    <mergeCell ref="B3343:I3343"/>
    <mergeCell ref="B4311"/>
    <mergeCell ref="B4309:G4309"/>
    <mergeCell ref="B4316:G4316"/>
    <mergeCell ref="B4318"/>
    <mergeCell ref="B4317:G4317"/>
    <mergeCell ref="B4260:G4260"/>
    <mergeCell ref="B4262"/>
    <mergeCell ref="B4261:G4261"/>
    <mergeCell ref="B4264:B4284"/>
    <mergeCell ref="B4263:G4263"/>
    <mergeCell ref="B4288:G4288"/>
    <mergeCell ref="B4248:B4249"/>
    <mergeCell ref="B4244:G4244"/>
    <mergeCell ref="B4251"/>
    <mergeCell ref="B4252:B4255"/>
    <mergeCell ref="B4256:B4259"/>
    <mergeCell ref="B4250:G4250"/>
    <mergeCell ref="B4232:G4232"/>
    <mergeCell ref="B4234:B4242"/>
    <mergeCell ref="B4225"/>
    <mergeCell ref="B4224:G4224"/>
    <mergeCell ref="B4226:G4226"/>
    <mergeCell ref="B4319:G4319"/>
    <mergeCell ref="B4296:G4296"/>
    <mergeCell ref="B4304"/>
    <mergeCell ref="B4305"/>
    <mergeCell ref="B4302:G4302"/>
    <mergeCell ref="B4308:G4308"/>
    <mergeCell ref="B4310"/>
    <mergeCell ref="B4290"/>
    <mergeCell ref="B4289:G4289"/>
    <mergeCell ref="B4291:G4291"/>
    <mergeCell ref="B4293"/>
    <mergeCell ref="B4292:G4292"/>
    <mergeCell ref="B4295"/>
    <mergeCell ref="B4294:G4294"/>
    <mergeCell ref="B4233:G4233"/>
    <mergeCell ref="B4243:G4243"/>
    <mergeCell ref="B4245"/>
    <mergeCell ref="B4246:B4247"/>
    <mergeCell ref="B4297:G4297"/>
    <mergeCell ref="B4299:G4299"/>
    <mergeCell ref="B4312:G4312"/>
    <mergeCell ref="B4300:B4301"/>
    <mergeCell ref="B4118:B4119"/>
    <mergeCell ref="B4228"/>
    <mergeCell ref="B4227:G4227"/>
    <mergeCell ref="B4230:B4231"/>
    <mergeCell ref="B4229:G4229"/>
    <mergeCell ref="B4202"/>
    <mergeCell ref="B4203:B4220"/>
    <mergeCell ref="B4201:G4201"/>
    <mergeCell ref="B4221:G4221"/>
    <mergeCell ref="B4223"/>
    <mergeCell ref="B4222:G4222"/>
    <mergeCell ref="B4183:G4183"/>
    <mergeCell ref="B4185:B4188"/>
    <mergeCell ref="B4184:G4184"/>
    <mergeCell ref="B4190"/>
    <mergeCell ref="B4191:B4200"/>
    <mergeCell ref="B4189:G4189"/>
    <mergeCell ref="B4172:G4172"/>
    <mergeCell ref="B4174"/>
    <mergeCell ref="B4173:G4173"/>
    <mergeCell ref="B4176:B4177"/>
    <mergeCell ref="B4175:G4175"/>
    <mergeCell ref="B4179:B4182"/>
    <mergeCell ref="B4178:G4178"/>
    <mergeCell ref="B4167:G4167"/>
    <mergeCell ref="B4169"/>
    <mergeCell ref="B4168:G4168"/>
    <mergeCell ref="B4171"/>
    <mergeCell ref="B4170:G4170"/>
    <mergeCell ref="B4153:G4153"/>
    <mergeCell ref="B4155:B4156"/>
    <mergeCell ref="B4154:G4154"/>
    <mergeCell ref="B4157:G4157"/>
    <mergeCell ref="B4159"/>
    <mergeCell ref="B4158:G4158"/>
    <mergeCell ref="B4146:B4147"/>
    <mergeCell ref="B4145:G4145"/>
    <mergeCell ref="B4148:G4148"/>
    <mergeCell ref="B4150"/>
    <mergeCell ref="B4149:G4149"/>
    <mergeCell ref="B4152"/>
    <mergeCell ref="B4151:G4151"/>
    <mergeCell ref="H3915:H3916"/>
    <mergeCell ref="I3915:I3916"/>
    <mergeCell ref="B4320:I4320"/>
    <mergeCell ref="B4322:B4323"/>
    <mergeCell ref="C4322:D4322"/>
    <mergeCell ref="E4322:E4323"/>
    <mergeCell ref="F4322:F4323"/>
    <mergeCell ref="G4322:G4323"/>
    <mergeCell ref="H4322:H4323"/>
    <mergeCell ref="I4322:I4323"/>
    <mergeCell ref="B4099:G4099"/>
    <mergeCell ref="B4101:B4103"/>
    <mergeCell ref="B4100:G4100"/>
    <mergeCell ref="B4104:G4104"/>
    <mergeCell ref="B4106"/>
    <mergeCell ref="B4105:G4105"/>
    <mergeCell ref="B4059"/>
    <mergeCell ref="B4058:G4058"/>
    <mergeCell ref="B4060:G4060"/>
    <mergeCell ref="B4061:G4061"/>
    <mergeCell ref="B4098"/>
    <mergeCell ref="B4097:G4097"/>
    <mergeCell ref="B4039"/>
    <mergeCell ref="B4040:B4045"/>
    <mergeCell ref="B4046:B4053"/>
    <mergeCell ref="B4027:G4027"/>
    <mergeCell ref="B4054:G4054"/>
    <mergeCell ref="B4139"/>
    <mergeCell ref="B4138:G4138"/>
    <mergeCell ref="B4141"/>
    <mergeCell ref="B4140:G4140"/>
    <mergeCell ref="B4142:G4142"/>
    <mergeCell ref="B4056:B4057"/>
    <mergeCell ref="B4055:G4055"/>
    <mergeCell ref="B4028:B4029"/>
    <mergeCell ref="B4030:B4031"/>
    <mergeCell ref="B5906:B5909"/>
    <mergeCell ref="B5910:I5910"/>
    <mergeCell ref="B5911:I5911"/>
    <mergeCell ref="B4120:G4120"/>
    <mergeCell ref="B4108"/>
    <mergeCell ref="B4107:G4107"/>
    <mergeCell ref="B4109:G4109"/>
    <mergeCell ref="B4110:G4110"/>
    <mergeCell ref="B4113"/>
    <mergeCell ref="B4161:B4162"/>
    <mergeCell ref="B4160:G4160"/>
    <mergeCell ref="B5764:I5764"/>
    <mergeCell ref="B5818:I5818"/>
    <mergeCell ref="B5820:B5827"/>
    <mergeCell ref="B5872:I5872"/>
    <mergeCell ref="B5876:I5876"/>
    <mergeCell ref="B5877:I5877"/>
    <mergeCell ref="B5879:I5879"/>
    <mergeCell ref="B5913:I5913"/>
    <mergeCell ref="B5914:B5922"/>
    <mergeCell ref="B5887:I5887"/>
    <mergeCell ref="B5888:B5900"/>
    <mergeCell ref="B5901:I5901"/>
    <mergeCell ref="B5902:I5902"/>
    <mergeCell ref="B5905:I5905"/>
    <mergeCell ref="B5903:B5904"/>
    <mergeCell ref="B4603:G4603"/>
    <mergeCell ref="B4604:B4605"/>
    <mergeCell ref="B4606:G4606"/>
    <mergeCell ref="B4607:G4607"/>
    <mergeCell ref="B4608:B4613"/>
    <mergeCell ref="B4656:G4656"/>
    <mergeCell ref="B4614:G4614"/>
    <mergeCell ref="B4615:G4615"/>
    <mergeCell ref="B4617:G4617"/>
    <mergeCell ref="B5807:I5807"/>
    <mergeCell ref="B5781:B5782"/>
    <mergeCell ref="B5783:I5783"/>
    <mergeCell ref="B5784:I5784"/>
    <mergeCell ref="B5886:I5886"/>
    <mergeCell ref="B5828:I5828"/>
    <mergeCell ref="B5830:B5845"/>
    <mergeCell ref="B5846:I5846"/>
    <mergeCell ref="B5847:B5870"/>
    <mergeCell ref="B5871:I5871"/>
    <mergeCell ref="B5809:I5809"/>
    <mergeCell ref="B5817:I5817"/>
    <mergeCell ref="B5692:I5692"/>
    <mergeCell ref="B5772:I5772"/>
    <mergeCell ref="B5761:I5761"/>
    <mergeCell ref="B5975:I5975"/>
    <mergeCell ref="B5972:B5973"/>
    <mergeCell ref="B5930:I5930"/>
    <mergeCell ref="B5947:I5947"/>
    <mergeCell ref="B5931:B5942"/>
    <mergeCell ref="B5948:I5948"/>
    <mergeCell ref="B5923:I5923"/>
    <mergeCell ref="B5924:I5924"/>
    <mergeCell ref="B5926:I5926"/>
    <mergeCell ref="B5927:B5928"/>
    <mergeCell ref="B5929:I5929"/>
    <mergeCell ref="B5959:I5959"/>
    <mergeCell ref="B5960:I5960"/>
    <mergeCell ref="B5967:I5967"/>
    <mergeCell ref="B5970:I5970"/>
    <mergeCell ref="B5971:I5971"/>
    <mergeCell ref="B5974:I5974"/>
    <mergeCell ref="B5961:B5963"/>
    <mergeCell ref="B5965:I5965"/>
    <mergeCell ref="B5952:B5958"/>
    <mergeCell ref="B4497:G4497"/>
    <mergeCell ref="B4499:G4499"/>
    <mergeCell ref="B4501:G4501"/>
    <mergeCell ref="B4502:G4502"/>
    <mergeCell ref="I4659:I4660"/>
    <mergeCell ref="H4648:I4648"/>
    <mergeCell ref="B4648:G4648"/>
    <mergeCell ref="B4662:G4662"/>
    <mergeCell ref="B4774:G4774"/>
    <mergeCell ref="B4781:G4781"/>
    <mergeCell ref="B4782:G4782"/>
    <mergeCell ref="B4664:B4688"/>
    <mergeCell ref="B4690:B4729"/>
    <mergeCell ref="B4730:B4745"/>
    <mergeCell ref="B4747:G4747"/>
    <mergeCell ref="B4639:G4639"/>
    <mergeCell ref="B4650:G4650"/>
    <mergeCell ref="B4651:B4652"/>
    <mergeCell ref="B4653:G4653"/>
    <mergeCell ref="B4601:G4601"/>
    <mergeCell ref="B4513:G4513"/>
    <mergeCell ref="B4515:G4515"/>
    <mergeCell ref="B5801:I5801"/>
    <mergeCell ref="B5803:I5803"/>
    <mergeCell ref="B5804:B5805"/>
    <mergeCell ref="B5806:I5806"/>
    <mergeCell ref="B4654:G4654"/>
    <mergeCell ref="B4657:I4657"/>
    <mergeCell ref="B4659:B4660"/>
    <mergeCell ref="B4934:I4934"/>
    <mergeCell ref="B5785:B5799"/>
    <mergeCell ref="B5800:I5800"/>
    <mergeCell ref="B4748:B4750"/>
    <mergeCell ref="B4754:B4755"/>
    <mergeCell ref="B4756:B4761"/>
    <mergeCell ref="B4762:G4762"/>
    <mergeCell ref="B4798:B4799"/>
    <mergeCell ref="B4800:G4800"/>
    <mergeCell ref="B4801:G4801"/>
    <mergeCell ref="B4769:B4773"/>
    <mergeCell ref="B4775:B4780"/>
    <mergeCell ref="B4803:G4803"/>
    <mergeCell ref="B4804:B4805"/>
    <mergeCell ref="B4806:G4806"/>
    <mergeCell ref="B4807:G4807"/>
    <mergeCell ref="B4816:G4816"/>
    <mergeCell ref="B4784:G4784"/>
    <mergeCell ref="B4903:G4903"/>
    <mergeCell ref="B4924:G4924"/>
    <mergeCell ref="B4926:G4926"/>
    <mergeCell ref="B4927:G4927"/>
    <mergeCell ref="B4928:B4929"/>
    <mergeCell ref="B4930:G4930"/>
    <mergeCell ref="B5199:B5240"/>
    <mergeCell ref="B5778:I5778"/>
    <mergeCell ref="B5780:I5780"/>
    <mergeCell ref="B5691:I5691"/>
    <mergeCell ref="B5693:B5694"/>
    <mergeCell ref="B5755:I5755"/>
    <mergeCell ref="B5756:I5756"/>
    <mergeCell ref="B5758:I5758"/>
    <mergeCell ref="B5760:I5760"/>
    <mergeCell ref="B5722:I5722"/>
    <mergeCell ref="B5741:B5750"/>
    <mergeCell ref="B5751:I5751"/>
    <mergeCell ref="B5752:I5752"/>
    <mergeCell ref="B5765:B5766"/>
    <mergeCell ref="B4453:B4456"/>
    <mergeCell ref="B4482:G4482"/>
    <mergeCell ref="B4484:G4484"/>
    <mergeCell ref="B5666:B5668"/>
    <mergeCell ref="B5669:B5672"/>
    <mergeCell ref="B5513:I5513"/>
    <mergeCell ref="B5640:B5647"/>
    <mergeCell ref="B4544:G4544"/>
    <mergeCell ref="B4545:G4545"/>
    <mergeCell ref="B4547:G4547"/>
    <mergeCell ref="B4487:G4487"/>
    <mergeCell ref="B4488:G4488"/>
    <mergeCell ref="B4490:G4490"/>
    <mergeCell ref="B4506:G4506"/>
    <mergeCell ref="C4659:D4659"/>
    <mergeCell ref="E4659:E4660"/>
    <mergeCell ref="F4659:F4660"/>
    <mergeCell ref="G4659:G4660"/>
    <mergeCell ref="B4618:B4638"/>
    <mergeCell ref="B5773:I5773"/>
    <mergeCell ref="B5775:I5775"/>
    <mergeCell ref="B5777:I5777"/>
    <mergeCell ref="B4507:G4507"/>
    <mergeCell ref="B4509:G4509"/>
    <mergeCell ref="B4510:B4511"/>
    <mergeCell ref="B4512:G4512"/>
    <mergeCell ref="B4492:G4492"/>
    <mergeCell ref="B5241:B5246"/>
    <mergeCell ref="B5247:B5266"/>
    <mergeCell ref="B4993:G4993"/>
    <mergeCell ref="B4995:B4996"/>
    <mergeCell ref="B4994:G4994"/>
    <mergeCell ref="B4946:G4946"/>
    <mergeCell ref="B4948:B4955"/>
    <mergeCell ref="B4947:G4947"/>
    <mergeCell ref="B4957"/>
    <mergeCell ref="B4956:G4956"/>
    <mergeCell ref="B5507:I5507"/>
    <mergeCell ref="B4939:G4939"/>
    <mergeCell ref="B4941:B4943"/>
    <mergeCell ref="B5055:B5057"/>
    <mergeCell ref="B5051:B5053"/>
    <mergeCell ref="B5474:G5474"/>
    <mergeCell ref="B5767:I5767"/>
    <mergeCell ref="B5768:I5768"/>
    <mergeCell ref="B5770:I5770"/>
    <mergeCell ref="B5753:B5754"/>
    <mergeCell ref="B4525:B4535"/>
    <mergeCell ref="B4493:G4493"/>
    <mergeCell ref="B4494:B4495"/>
    <mergeCell ref="B4496:G4496"/>
    <mergeCell ref="B4134"/>
    <mergeCell ref="B4135:B4136"/>
    <mergeCell ref="B4133:G4133"/>
    <mergeCell ref="A5507:A5976"/>
    <mergeCell ref="A4320:A4655"/>
    <mergeCell ref="B5677:B5678"/>
    <mergeCell ref="B5679:B5680"/>
    <mergeCell ref="B5681:B5690"/>
    <mergeCell ref="B5695:I5695"/>
    <mergeCell ref="B5696:I5696"/>
    <mergeCell ref="B5713:B5721"/>
    <mergeCell ref="B5631:B5639"/>
    <mergeCell ref="B5589:B5630"/>
    <mergeCell ref="B5663:B5664"/>
    <mergeCell ref="B5512:G5512"/>
    <mergeCell ref="B5648:B5661"/>
    <mergeCell ref="B5515:B5583"/>
    <mergeCell ref="B5584:B5588"/>
    <mergeCell ref="B5662:I5662"/>
    <mergeCell ref="B5665:I5665"/>
    <mergeCell ref="B4555:G4555"/>
    <mergeCell ref="B5509:B5510"/>
    <mergeCell ref="C5509:D5509"/>
    <mergeCell ref="E5509:E5510"/>
    <mergeCell ref="F5509:F5510"/>
    <mergeCell ref="G5509:G5510"/>
    <mergeCell ref="H5509:H5510"/>
    <mergeCell ref="I5509:I5510"/>
    <mergeCell ref="B4596:G4596"/>
    <mergeCell ref="B4598:G4598"/>
    <mergeCell ref="B4600:G4600"/>
    <mergeCell ref="A4934:A5149"/>
    <mergeCell ref="A3913:A4319"/>
    <mergeCell ref="B315:B320"/>
    <mergeCell ref="B1444:G1444"/>
    <mergeCell ref="B4573:B4592"/>
    <mergeCell ref="B4593:B4594"/>
    <mergeCell ref="B4595:G4595"/>
    <mergeCell ref="B4550:G4550"/>
    <mergeCell ref="B4552:G4552"/>
    <mergeCell ref="B4553:G4553"/>
    <mergeCell ref="A5150:A5506"/>
    <mergeCell ref="B1343:B1344"/>
    <mergeCell ref="B547:G547"/>
    <mergeCell ref="B1347:G1347"/>
    <mergeCell ref="B4517:G4517"/>
    <mergeCell ref="B4518:G4518"/>
    <mergeCell ref="B4548:G4548"/>
    <mergeCell ref="B4325:G4325"/>
    <mergeCell ref="B4326:G4326"/>
    <mergeCell ref="B4327:B4372"/>
    <mergeCell ref="B4374:B4426"/>
    <mergeCell ref="B4427:B4444"/>
    <mergeCell ref="B4445:B4447"/>
    <mergeCell ref="B4448:G4448"/>
    <mergeCell ref="B4449:B4450"/>
    <mergeCell ref="B4451:B4452"/>
    <mergeCell ref="B4111"/>
    <mergeCell ref="B4112:G4112"/>
    <mergeCell ref="G3915:G3916"/>
    <mergeCell ref="B4144"/>
    <mergeCell ref="B4143:G4143"/>
    <mergeCell ref="B4132"/>
    <mergeCell ref="B4130:G4130"/>
    <mergeCell ref="B2216:B2239"/>
    <mergeCell ref="A1488:A1723"/>
    <mergeCell ref="A12:A1485"/>
    <mergeCell ref="B4556:G4556"/>
    <mergeCell ref="B4557:B4559"/>
    <mergeCell ref="B4560:G4560"/>
    <mergeCell ref="B4561:B4570"/>
    <mergeCell ref="B4572:G4572"/>
    <mergeCell ref="B2328:G2328"/>
    <mergeCell ref="B2256:B2259"/>
    <mergeCell ref="B4137:G4137"/>
    <mergeCell ref="B4032:B4035"/>
    <mergeCell ref="B4036"/>
    <mergeCell ref="B4037"/>
    <mergeCell ref="B4038"/>
    <mergeCell ref="B4062:B4094"/>
    <mergeCell ref="B4122:B4123"/>
    <mergeCell ref="B4121:G4121"/>
    <mergeCell ref="B4125:B4128"/>
    <mergeCell ref="B4124:G4124"/>
    <mergeCell ref="B4129:G4129"/>
    <mergeCell ref="B4131"/>
    <mergeCell ref="B4114:G4114"/>
    <mergeCell ref="B4116"/>
    <mergeCell ref="B4115:G4115"/>
    <mergeCell ref="A2549:A2753"/>
    <mergeCell ref="A2755:A3341"/>
    <mergeCell ref="B4117:G4117"/>
    <mergeCell ref="B1709:G1709"/>
    <mergeCell ref="A3343:A3911"/>
    <mergeCell ref="B1712:G1712"/>
    <mergeCell ref="B1896:B1899"/>
    <mergeCell ref="A4657:A4933"/>
    <mergeCell ref="B1404:G1404"/>
    <mergeCell ref="B1406:G1406"/>
    <mergeCell ref="B543:B546"/>
    <mergeCell ref="B2133:B2134"/>
    <mergeCell ref="B2128:B2130"/>
    <mergeCell ref="B1338:G1338"/>
    <mergeCell ref="B1339:G1339"/>
    <mergeCell ref="B1357:B1358"/>
    <mergeCell ref="B1360:B1362"/>
    <mergeCell ref="B1363:G1363"/>
    <mergeCell ref="B1364:G1364"/>
    <mergeCell ref="B1365:B1399"/>
    <mergeCell ref="B1401:B1403"/>
    <mergeCell ref="B661:B662"/>
    <mergeCell ref="B4536:G4536"/>
    <mergeCell ref="B4538:G4538"/>
    <mergeCell ref="B4539:G4539"/>
    <mergeCell ref="B4541:G4541"/>
    <mergeCell ref="B4542:B4543"/>
    <mergeCell ref="B2317:G2317"/>
    <mergeCell ref="C3915:D3915"/>
    <mergeCell ref="E3915:E3916"/>
    <mergeCell ref="F3915:F3916"/>
    <mergeCell ref="B3893:B3894"/>
    <mergeCell ref="A1725:A2164"/>
    <mergeCell ref="A2166:A2547"/>
    <mergeCell ref="B1320:G1320"/>
    <mergeCell ref="B1445:G1445"/>
    <mergeCell ref="B4461:B4470"/>
    <mergeCell ref="B1466:B1478"/>
    <mergeCell ref="B1479:G1479"/>
    <mergeCell ref="B1480:G1480"/>
    <mergeCell ref="B1482:G1482"/>
    <mergeCell ref="B1483:B1484"/>
    <mergeCell ref="B1485:G1485"/>
    <mergeCell ref="B2131:G2131"/>
    <mergeCell ref="B2065:G2065"/>
    <mergeCell ref="B2069:G2069"/>
    <mergeCell ref="B603:G603"/>
    <mergeCell ref="B659:I659"/>
    <mergeCell ref="B1408:B1443"/>
    <mergeCell ref="B2072:G2072"/>
    <mergeCell ref="B2073:G2073"/>
    <mergeCell ref="B2020:G2020"/>
    <mergeCell ref="B2021:B2023"/>
    <mergeCell ref="B2024:G2024"/>
    <mergeCell ref="B2127:G2127"/>
    <mergeCell ref="B1720:G1720"/>
    <mergeCell ref="B1721:G1721"/>
    <mergeCell ref="B1960:G1960"/>
    <mergeCell ref="B1963:G1963"/>
    <mergeCell ref="C1706:H1706"/>
    <mergeCell ref="D1714:I1714"/>
    <mergeCell ref="B972:B1233"/>
    <mergeCell ref="B747:B749"/>
    <mergeCell ref="B1356:G1356"/>
    <mergeCell ref="B1900:B1903"/>
    <mergeCell ref="B1723:G1723"/>
    <mergeCell ref="B2074:B2085"/>
    <mergeCell ref="B766:B767"/>
    <mergeCell ref="B1711:G1711"/>
    <mergeCell ref="B2086:G2086"/>
    <mergeCell ref="B2087:G2087"/>
    <mergeCell ref="B4471:B4473"/>
    <mergeCell ref="B4474:B4480"/>
    <mergeCell ref="B4481:G4481"/>
    <mergeCell ref="B1329:B1333"/>
    <mergeCell ref="B1321:B1327"/>
    <mergeCell ref="B1310:B1319"/>
    <mergeCell ref="B4485:B4486"/>
    <mergeCell ref="B4504:G4504"/>
    <mergeCell ref="B3918:G3918"/>
    <mergeCell ref="B3920:B3921"/>
    <mergeCell ref="B3922:B3953"/>
    <mergeCell ref="B3957:B4006"/>
    <mergeCell ref="B4013:B4026"/>
    <mergeCell ref="B3919:G3919"/>
    <mergeCell ref="B3913:I3913"/>
    <mergeCell ref="B3915:B3916"/>
    <mergeCell ref="B2067:B2068"/>
    <mergeCell ref="B2050:B2055"/>
    <mergeCell ref="B1941:B1942"/>
    <mergeCell ref="B1346:G1346"/>
    <mergeCell ref="B1335:G1335"/>
    <mergeCell ref="B1336:B1337"/>
    <mergeCell ref="B4285:I4285"/>
    <mergeCell ref="B3032:I3032"/>
    <mergeCell ref="B3255:B3256"/>
    <mergeCell ref="B1352:G1352"/>
    <mergeCell ref="B1353:B1354"/>
    <mergeCell ref="B1355:G1355"/>
    <mergeCell ref="B2325:G2325"/>
    <mergeCell ref="B2450:G2450"/>
    <mergeCell ref="B3066:B3073"/>
    <mergeCell ref="B1464:G1464"/>
    <mergeCell ref="B5881:I5881"/>
    <mergeCell ref="B5883:B5884"/>
    <mergeCell ref="B2605:G2605"/>
    <mergeCell ref="B2645:G2645"/>
    <mergeCell ref="B3954:B3956"/>
    <mergeCell ref="B333:B339"/>
    <mergeCell ref="B2319:G2319"/>
    <mergeCell ref="B3884:G3884"/>
    <mergeCell ref="B3622:B3623"/>
    <mergeCell ref="C2506:H2506"/>
    <mergeCell ref="B526:B530"/>
    <mergeCell ref="B3889:B3890"/>
    <mergeCell ref="B3587:B3619"/>
    <mergeCell ref="B2025:B2032"/>
    <mergeCell ref="B3098:B3099"/>
    <mergeCell ref="B4520:G4520"/>
    <mergeCell ref="B4521:B4522"/>
    <mergeCell ref="B4523:G4523"/>
    <mergeCell ref="B4524:G4524"/>
    <mergeCell ref="C707:H707"/>
    <mergeCell ref="B750:G750"/>
    <mergeCell ref="B687:B688"/>
    <mergeCell ref="B689:G689"/>
    <mergeCell ref="B690:B691"/>
    <mergeCell ref="B692:G692"/>
    <mergeCell ref="B693:G693"/>
    <mergeCell ref="B697:B700"/>
    <mergeCell ref="B2446:G2446"/>
    <mergeCell ref="B2443:I2443"/>
    <mergeCell ref="C2444:H2444"/>
    <mergeCell ref="B2322:G2322"/>
    <mergeCell ref="B2323:G2323"/>
  </mergeCells>
  <conditionalFormatting sqref="E2118:F2118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6paHO9np4a4oTslpHHrqmtIP5eHidwRxJbhBsmRAKn0=</DigestValue>
    </Reference>
    <Reference Type="http://www.w3.org/2000/09/xmldsig#Object" URI="#idOfficeObject">
      <DigestMethod Algorithm="http://www.w3.org/2001/04/xmlenc#sha256"/>
      <DigestValue>AbLyzVghNhOAkdL/JCmcLTOaIoT9xJCMVKEfkxRr9UM=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Cw96CZ2/z3FS0EE7x6y4C+crwzfeDkUFqaefTVbNJ3o=</DigestValue>
    </Reference>
    <Reference Type="http://www.w3.org/2000/09/xmldsig#Object" URI="#idValidSigLnImg">
      <DigestMethod Algorithm="http://www.w3.org/2001/04/xmlenc#sha256"/>
      <DigestValue>dIOZrz6LvK0xY7T5GZBdDSY3J68UMd5Zq8RhB3HRTgM=</DigestValue>
    </Reference>
    <Reference Type="http://www.w3.org/2000/09/xmldsig#Object" URI="#idInvalidSigLnImg">
      <DigestMethod Algorithm="http://www.w3.org/2001/04/xmlenc#sha256"/>
      <DigestValue>zqxMW11hG6+mBCCsPbMa61o3qgajXSyvS4DxYKKmJOE=</DigestValue>
    </Reference>
  </SignedInfo>
  <SignatureValue>t5try/1nfuwhGueOOdNyqiBuejhVC2fPnXnxSzmaGI6z3iqnYv6raZaoY2DWgq1XyyF8t/89BvUW
/DYNxZI22WJU5Z6LrFfiVUJTfnFLaVRHKyJiqDBnVbHuDexrVaG7/LdVfXXNn+ydHR56jyRgNLhu
mphAwOx3rcJEg5VP8PkGBzLDKeSgXBMtZjP9nMg0p51n/6wYEeVFs6z1EjY6kkYQlUw3qyZxB3Fq
CKynt+wcxGASPAQ1ztjaRWxA2EgB+I1k+6tacBNV/cSXKq5lXE/OytzIW7lttPqRvlLJD7/O6zQp
XmLkUF40xRaqqdpExulSyteE4R7cQuUyHoLGuw==</SignatureValue>
  <KeyInfo>
    <X509Data>
      <X509Certificate>MIIFSTCCAzGgAwIBAgIIKz4xMEA9o8owDQYJKoZIhvcNAQELBQAwQjELMAkGA1UEBhMCQU0xEzARBgNVBAoMCkVLRU5HIENKU0MxCjAIBgNVBAUTATExEjAQBgNVBAMMCUNBIG9mIFJvQTAeFw0xODA5MDYxMjEwNThaFw0yNzEwMjcwOTE4MjJaMIGBMQswCQYDVQQGEwJBTTEdMBsGA1UEBAwU1L/UsdWQ1LHVitS11Y/VhdSx1YYxFTATBgNVBCoMDNSx1ZDVk9S71YbUtTEVMBMGA1UEBRMMNzcyNTUwYzczMGNhMSUwIwYDVQQDDBxLQVJBUEVUWUFOIEFSUElORSA1NjA5OTIwNTE1MIIBIjANBgkqhkiG9w0BAQEFAAOCAQ8AMIIBCgKCAQEA6Rv78cQCRa5murwlCQc2ID5RXTv/WtMajznWWHEGJAzni223PGDZHGYosDR1EOWBaLYyOLf4+HSdfETbLjYzK3RI9bdUpDST5bHkWJY50YzjO879EA/fC7eqHbwvyi/UTIEsHrnnAJ+jMbiR86QC0aNWY2/PI+qUUU1C87sNNRkmaPFbpEo8LhILaNc3IGeWa95HYDwnakVC7Gsgo/67GnoTVk+QkFQ0Kz6phB0a21jRBylUQ553TJOg7FNwPCQmdvxrs2cqeunVbwb8ECAntyV1nphfkx8ru5i7CF39i5/k/ma7hBN8CgaNbv60eH8porknF1TAVO6Zx1o3QTmJGQIDAQABo4IBATCB/jAzBggrBgEFBQcBAQQnMCUwIwYIKwYBBQUHMAGGF2h0dHA6Ly9vY3NwLnBraS5hbS9vY3NwMB0GA1UdDgQWBBSWu++zaR9EShbwFHuUjxdrZ/EjBjAMBgNVHRMBAf8EAjAAMB8GA1UdIwQYMBaAFOnq8e4kIi4N/23YzITGNIzfXbJ5MDIGA1UdIAQrMCkwJwYEVR0gADAfMB0GCCsGAQUFBwIBFhF3d3cucGtpLmFtL3BvbGljeTA1BgNVHR8ELjAsMCqgKKAmhiRodHRwOi8vY3JsLnBraS5hbS9jaXRpemVuY2FfMjAxMy5jcmwwDgYDVR0PAQH/BAQDAgSwMA0GCSqGSIb3DQEBCwUAA4ICAQAb5RVJ0PD6874F5/OvpGZ0YColdAx7Cq7/vFLw0ZvE57nd9zMCKtc+0DZvwQWkpfR+uj8TGOxG4d8YoWYwU8fQibxnOYIg64qCC/lxF45d0+12arnbobJtlDFLQL95Ne1by1Fgajd8QhOLxlLQCJ+nG+dftCODiNnNHa90Qj84q2bmIxMv5dhPJS32ABV5qDVPFG23/oXWv2Vdi9ynVjAHeRbWzYkk9HGj7APUktNX4+wsyZF3bZ6ylUtuLBXn7+E8L49KkWK5TdwMfjygc58bemLRFNk98jD84ypa32TkuZHvBGzerrpxKEgRA+Wds+P5UKMfHNnn9BT0c0sRwv9lZiGAGL+wfWxYAJRV0aBLZxIhgaucBtRbiBsVZRs2hB3nO8E5P+XICgf/wSZa2qbXwwS4uHNmJsFEob4MkR+t3k96jEDRfm5+C+agEOMNf7P+SU8r9+lWs8v94BlvLB+hppRk5eRZ5Y6q14kdHxsjUOxVsehXRN3B/3KC3pRLU39W3AvrIuOx3Ex2H1Xnk0Rjn35zxkYxeBbwms0TZW/D5vxoFY448fb9xAOU5mRG/U4PlIq10exp8saV9avYjJyStn/TkNt/JwWw8D99WjWwxGgGEIqjNgzeuHuYuAKGmmDquvi4u2vicP5MmIyW4hp3qb28BdYkLLYuHSVq65XqQQ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k+gZCbpRgrOqqkQvP9MVhmdUijKztRNeDfa4SX8rb/o=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KwpJgEidJU1a/ZeqK+vD0OiTcH148lL8GJTd+RU9Oe0=</DigestValue>
      </Reference>
      <Reference URI="/xl/media/image1.emf?ContentType=image/x-emf">
        <DigestMethod Algorithm="http://www.w3.org/2001/04/xmlenc#sha256"/>
        <DigestValue>LZASvjQ52nuhFLsNfLsifwf/mEQhkqJ99fw0t6SolOk=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Qee8gPKLD/4dxShiaEBZ+blwknt7C3EXFJCC78bxh0A=</DigestValue>
      </Reference>
      <Reference URI="/xl/styles.xml?ContentType=application/vnd.openxmlformats-officedocument.spreadsheetml.styles+xml">
        <DigestMethod Algorithm="http://www.w3.org/2001/04/xmlenc#sha256"/>
        <DigestValue>5x1eDiufGPa/C7NR4FwxqVmP+rtm+4yft5hHJNQj8/8=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9DVvCYNLyefg7U30WcKBY5zixks6NdAIItb+OZsNIVM=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k1KeabYecJU5vwMqea0QAO0mGXZkJeLALZzMSeDMaZM=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2022-06-21T14:59:33Z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{58FD0725-3C11-4AAA-B545-1B382275E8B1}</SetupID>
          <SignatureText/>
          <SignatureImage>AQAAAGwAAAAAAAAAAAAAAHoAAAAXAAAAAAAAAAAAAAACDAAAVwIAACBFTUYAAAEADEUAAAwAAAABAAAAAAAAAAAAAAAAAAAAgAcAADgEAADgAQAADgEAAAAAAAAAAAAAAAAAAABTBwCwHgQARgAAACwAAAAgAAAARU1GKwFAAQAcAAAAEAAAAAIQwNsBAAAAYAAAAGAAAABGAAAATAwAAEAMAABFTUYrIkAEAAwAAAAAAAAAHkAJAAwAAAAAAAAAJEABAAwAAAAAAAAAMEACABAAAAAEAAAAAACAPyFABwAMAAAAAAAAAAhAAAWYCwAAjAs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ooooooooooooooooooooqve6hZabCs1/eQWkTNtV55VRS2CcAk9cA/lTrW7tr63W4s7iK4hbO2SJw6nBwcEcdQRU1FFFFFFFFFFFFFFFFFFJketLRRRRTSxHasrUPFeg6W7R3mq2scyYzAJA0vPpGuWP4D1qld+LZWIh0nw/q1/MRuy9q1tEoyucvKF7E4wCeDwKrhfGF7H9rutQ0zQovvLDHEbllGBkSOzKuQcj5Rj3Nc/d6zZa5cy2ej3niDxNPAzBktbhbW2TJHyvKioCpwcH5s4ODzmhfhveeIfm1yPTdMtmAxBZQLNdEADaJLmQFiwwASMhgD2NdvoHhzS/DViLTS7WOFMDe4Ub5MZwWbqx571q0UUUUUUUUUUUUUhOD0rG1rxfoPh9hHqOoRxzEjECZklIOedi5bHB5xjis6PXfFGqv/wASzw4unQuoK3GryhWH3esKZbOC3BZenJHSrQtPGNxG6y6zpFuTjDQ6bIze/wB6bHt0Peov7G8Yd/F9qf8AuEL/APHKyfFHivXvAlnDearHYatayyJArwK9vKrFSSzKS6kHaehGP5d5SZpA6EZDAjGc57Vga7448OeHllGoatAk0ZwYEO+TOM42rkj8cVwWofG83k/2bw9pkY4/1+ozrEo69sgeh+96jHer2nLeaxILvxX4gvL+1uNxisdGtLlrOSM7hh5I0+YZJG0noo3Fs4qw3jHwp4NWe3tfDM9kwZRIghiilmBJCkKziRxy2ODgHtV2PXfGviKKX+xdBj0aEZVLjV2YSMSPvLEBkY6ckg5HXBFVB8O9dvtsniDxPDq7HB+zXVnI0CPzkqqzICeSASOnTFXtYuZPA+i3UsOs6baxiNpLWxls40jyoJZYkVkYlmYZJLYyPWrXw/1/XPEmirf6xYQWodv3LRF1Mi4yG2MDwc8MGOfTiut3D1FGQO9GR60tIWA6nFIWx0wT6VnyRa15jGPULBEz8qvZOxA7ZPmjP5VJbx6okuby8tJY8fditWjOfqZG469vxq6OnJyaWikBB6GgsoGSQB60ZHrXJ6r8Q9HtXFrpTS63qDcpaacvmn6swyFHQE8kZ6Vnz6J4y8UXCy6tq/8AYOnsgP2DTZd0x6nDS4wDjAyMqcdOa6PQfCmg+G0P9labDbuQVM2N0hBxkFz8xHAOM4rYwuOgxS0jMMHBya8c8Y6rN8TfEdv4S0Fo57C2kWe4vAnKMCyOy5YBkAccDknoSK9M1fxboGg7l1TVbW2kQKxhaTMmCcAhBlj+A965+Xxr4g1eOQ+GPCN1LGAQl3qLC3jJ5wQpO514HQj0OKwH+G/i7xNI154k8SpavLGEa3s0LDbgZDYKjPJz1+vpvWPwd8GWtuI5bCa7fGDJPcOG/wDHCo/SrkHwt8G2kyzWukvBKvR0vJwR+O+r83g6ylYFNT1yEYxtj1e4x+rn/Ip+g+DdC8NBjpthGkzMWadxvlJP+2cnGOw46nqTW1jHvXKalYeN9T1F/J1mx0awUYQWsX2mV+Tyd6gKenTOKrN8JvC8xeXUVvdSuZB891eXbtKxxjJIIB4wOR2FM8/wt8Pok0pNaubUyvuSzRzPIWYjohVioP4AnNUtYGu6sxu9NtNSs4Y15vNW1N7GBVUklmhhIfBA6naeeQAK47U1Wa2nXTdZ8R+LNShYqn2Lzns4fug5O4ue7Aq2CcdqTwZb6pZ/al8QeFdV1F5Vyp1KC5aBcfw7FikyTkHJGBt4xXQeTDK25vCOl2qt/wAs18I3M5X/AIHhM/8AfI/GoofA90ly1/bWGrF90ckYszDpUTjHVlDswOAP4UIOc8njsbubxhb6BKNP0ywa7ihQW6TXrzu54BDnYg3YzzuOSOtcjpvg7xP4ovPN8c3GpRxsNiw2csCRquScPtbODyMBSSCuW+XjtdB+H3hnw1dC70vTvLudhTzpJXc4JB6E4B4HIGfzrpPur9K57XPHfhzw6wj1DUohMW2mGI+Y6+5VckD61x9x8Vde1sSQ+EvCN5PvIWK7nQlVyerKBtHfGWxxk9CKpaho3jB7NdZ8W+Pm8OjBVbe3kKjABOMIyhnPPA3HHGT0HNXw1zxPrX2Pwbfa7qdvY4H26a/kPmMcHcS+0RnqMDrjPNdReNFJbwT/ABG8ZQGPqml6bLgNuBz5gjG5gcEccDnDcnOdD4+upbRrPwNp2l6Pp9sBvlvrqGORhwASrMO55Y7s5HIPXqtG8V31nHLNfahd+I5kTBt9H0eQxq+eol2gMDzg5AIyazD4w8X+Jrqe2tBYeEY7Zo97apkTtknOwMu04A5GB1HPNbuha41pcPHca5q3iW6XMbJa6UI4AxI2/MECjOCAxk24JPHWtdtW8SXkzJaeHo7SLbkTX92uR6/u4g+SOeNwyB1FVH8J6tq5dPEHiSaW1JyLTTo/sqZ5+8wJdhz03dQM5rb0bw9pfh+0FrpNnFaRcbgi/M5HdmPLH6mq2neDvDmlXS3dlollBOn3ZFhG5D7HsfpW1gegpcUdKKKKOtFZniOe8tfDmoT6crPeR20jQKqbyXCHbhcHJzjjvXjngTw742m8Q3WqHTRY3tyXMmp6pbNui3n5mjjOMvySM8YBHAPPp0ngWx1Eq3iC6vtaZWV1S7m2xK4zyI49q8g45B6e5z0FjYWmm2UdlZW0VvbxDCRRIFUZOTwPUkn8anwPQUYBGMcUyaaG3jeWaRIo0Us7uQAo7knsOKwZ/G+hjemmyyaxOjKDDpcZuCNxABJX5QPckDg9xikXUPE+pWoksNEgsCwBRtTufnHIJJjjB4wccupBzkcc2Tp/iGVJUn1+GJWI2PZ2AR0/7+PID+VVn8O3lx5ZuvFGsTCI52o0MKyDjr5cYOO3X1xiuT1yw+G3h/VzHLozarq10+GtLdpLqbLDduKM+AePr83oTTj4Ek1mNGs/C+jaBbTIT5t1F9ouo+OD5YwgPsWPvzxV6z+DfhSB5pLu3nv3lOT5sxiUck/KsW0Dt69OMVn6x8J4dOtpL3wzHDLcxv5osb+CKeKUA/6sM67lGOMk845PO4a3hK/NiGi1LwadD1BiUaSw0/dBKAePniDYxwPmODjIPYb8Xi/w1PctbDW7FbhJPKMMsyxvvzjbtbBznjFbOFPYHtSnnrSFQeoBz7VXvYrqSHFlNBBLuB3zQGUY+gZT6c5rJl0rxJcXKyP4lS2iVSPLstPRSxyMFmlaTjGeAB161vLnHPWloooooooopD2pichT3PWpKKKK8z+O5K+DbLHfUUB/79yV1XgdFj8D6GqKFDWMLNjjJKDJroV6CuO+KWual4f8KJeaXcm3nN0kZcIrfKQxI+YH0FYHgu0Tx1o1tdeJZrq/e4RzIhupI4yVZlBEaMFHyjHAGec9TXolhpthp8AisbK3tI8H5IIljHU9lAq4v3R9KWkPSmgDg9/Wl6ilX7opaKKKK//ZAAAIQAEIJAAAABgAAAACEMDbAQAAAAMAAAAAAAAAAAAAAAAAAAAbQAAAQAAAADQAAAABAAAAAgAAAAAAAL8AAAC/AACAQwAATEIDAAAAAAAAgAAAAID///VCAAAAgAAAAID//79BIQAAAAgAAABiAAAADAAAAAEAAAAVAAAADAAAAAQAAAAVAAAADAAAAAQAAABRAAAAXDcAAAAAAAAAAAAAegAAABcAAAAAAAAAAAAAAAAAAAAAAAAAAAEAADMAAABQAAAADAQAAFwEAAAAMwAAAAAAACAAzAB7AAAAGAAAACgAAAAAAQAAMwAAAAEACAAAAAAAAAAAAAAAAAAAAAAA+QAAAAAAAAAAAAAA////AP7+/gD9/f0A+vr6AO7u7gD7+/sA9PT0APj4+AD29vYA+fn5APX19QDt7e0A7OzsAPLy8gD8/PwA7+/vAOrq6gDp6ekA8fHxANvb2wDa2toA8PDwABcXFwA3NzcAIiIiADAwMAAkJCQA8/PzAPf39wDm5uYAnp6eAKmpqQClpaUACAgIAAYGBgAWFhYAEhISAAcHBwBBQUEA6OjoAOvr6wDh4eEAFRUVABQUFADCwsIANDQ0AGxsbADn5+cA4+PjAIWFhQBtbW0AdnZ2AH5+fgBpaWkAAgICAAQEBABXV1cAd3d3AJKSkgCBgYEA1NTUAHh4eAAaGhoACwsLAMXFxQCOjo4Aenp6AHJycgBzc3MAdHR0AHV1dQB/f38A0tLSALGxsQAuLi4AGBgYACkpKQAODg4ADw8PACwsLADPz88ASkpKAAoKCgABAQEADAwMAA0NDQAQEBAAERERADg4OAADAwMAurq6AN7e3gDOzs4AUFBQAElJSQBNTU0ABQUFAKurqwCoqKgAsLCwAKGhoQCzs7MAjY2NAGVlZQAjIyMATExMAOXl5QC+vr4ARkZGAB4eHgAfHx8A1tbWAD4+PgAlJSUA5OTkAOLi4gDd3d0AVlZWAC8vLwATExMACQkJALm5uQDZ2dkAWlpaANPT0wBEREQAy8vLALy8vABfX18APDw8AMbGxgBOTk4AGRkZAGtrawBwcHAAampqAICAgACIiIgAcXFxANfX1wBHR0cAh4eHAMzMzAAbGxsAycnJAGhoaACvr68A39/fAFlZWQB7e3sAt7e3AJmZmQCYmJgAPz8/AD09PQAxMTEAW1tbAEtLSwA5OTkAx8fHAE9PTwBISEgAyMjIADU1NQBFRUUAHR0dACEhIQCbm5sA1dXVADY2NgAqKioAvb29AFhYWACnp6cAXV1dAKampgCysrIAtLS0AFxcXADAwMAAzc3NANjY2ACcnJwAhoaGAISEhACLi4sAMzMzAKqqqgAgICAAHBwcAImJiQCXl5cAgoKCAIqKigCDg4MAkJCQAG9vbwDBwcEAkZGRAGRkZACurq4A4ODgACsrKwDQ0NAAKCgoACcnJwAyMjIAUlJSAKysrACUlJQAnZ2dAJaWlgC/v78Au7u7AF5eXgB8fHwAtbW1AGJiYgBgYGAAo6OjAJWVlQBhYWEAY2NjAFRUVADc3NwA0dHRAJqamgAmJiYAxMTEAEBAQADKysoAOjo6AK2trQBCQkIApKSkAENDQwC4uLgAUVFRAHl5eQCMjIwAk5OTAKCgoABmZmYAoqKiAC0tLQCfn58Aw8PDAH19fQACAgICAgICAgICAgICAgICAgICAgICAgICAgICAgICAgICAgICAgICAgICAgICAgICAgICAgICAgICAgICAgICAgICAgICAgIDAgECDwYPAxwdBgYKCAYCAgICAgICAgICAgICAgICAgICAgICAgICAgICAgICAgIDAQIEFiImIjcUAQ8LCw8dCAYCAgMDAgEBAwEHdKFVWFpO1cnpewEDDcoGERwEAQELDwECAwEBAwICAgICAgICAwICAgIDDwYLCgMCDwQEBA8PAwMDDwYEHQQCAQIDAgECAgICAgICAgICAgICAgICAgICAgICAgICAgICAgICAgICAgICAgICAgICAgICAgICAgICAgICAgICAgICAgICAgICAgICAgICAgICAgICAgICAgICAgICAgICAgICAgICAgICAgICAgICAgICAgICAwIBAg8GDwMKCB0dCAQPAwICAgICAgICAgICAgICAgICAgICAgICAgICAgICAgICAgIGCBxPVSJVrBIBBg4EBQgGAgIDAwIBHBMBAQEOXDEREVgAT4IApwEGAQIPCw4eCw8BAgMBAQMCAgICAgICAgMCAgICAw8GCAoKCAkdBAMPAwMDDwYECh0EAgECAwIBAgICAgICAgICAgICAgICAgICAgICAgICAgICAgICAgICAgICAgICAgICAgICAgICAgICAgICAgICAgICAgICAgICAgICAgICAgICAgICAgICAgICAgICAgICAgICAgICAgICAgICAgICAgICAgICAgMCAQIPBg8DDwgLCwgPAw8CAgICAgICAgICAgICAgICAgICAgICAgICAgICAgICAgICBB0LLE8iADuDAQEdAQgIBgIBAgMCAQEBAQoNAQ8THAELHQLui2EAK0awXB0BCQsPAQIDAQEDAgICAgICAgIDAgICAgMPBg8ECQ4TBwYBDwMDAw8GBAodBgIBAgMCAQICAgICAgICAgICAgICAgICAgICAgICAgICAgICAgICAgICAgICAgIBCwcBAQoHAQMDAwMDAwMDAQEBAQEBAQEBAQEBAgMDAwICAgICAgICAgICAgICAgICAgICAgICAgMDAwIBAQEBAgICAgICAgIEAQsBAw4IEgoBCwQBBQECAQEBCQEGEwEJAQwGAQELAQMDAwMDAwMDBg8CAQEBAQIBCgEqHQFJfiYmPwAhAsoBASgBATEBARADAQMDAQYdASocAR4WAQscHBUsNwBA8QoGHQEBBgEBCAcBAQgBDgEBAQIBCQkBASkcEgEEAQEHCXNPACNXOAAgBAsdAwEGDwEBAQEBAgMDAw8BAQECAwEBBwEBChYBAgYdAQcDDwECCQECAwMDAgEBAQEKBwYBAQcBAQEBAQEBAQEBAQEBAQEBAQEBAQIDAwMCAgICAgICAgICAgICAgICAgICAgICAgIDAwMCAQEBAQICAgICAgICAQ8BATAIjAAAAOx8WwEGAQEBAgEBFgEGAQEBAQEBHAYBAQEBAQEBAQYPAwMCAgICAQ8BAwoHASgBATplaiIARY0BEQEJAQUBAQEKAQEBHBMBBigBcwQTFhIBBYrgAABVlQEdAQFzAQsBHQsPBgEBDAEVAQECCCoGAWc1+AA3npjERPL3DAEHAQEGBgEBDwMBAQEBAgICAgIPAgEBDwQPAgIKHAEBCBEBAggBAQIICgEPDwMDAgEBAXQBAQEcCgECAgICAgICAgIBAQEBAQEBAQEBAQICAgMDAgICAgICAgICAgICAgICAgICAgICAgICAwMCAgIBAQECAgICAgICAgoBBgEBATAjQFoAGQC2dAEFDjEBcwcBHQENAQgLAQIBAgICAgICAgIDDw8PDwMCAQ8TBgYCEAEBARYBAXMTP7tXeSMwKQQMDQsPBgoPCwcBCwKjAQIBCQ8HAQEKAU5QNwBYow6MAQQHKQsdHQECCAEBASoTCQoUAABhAFW8AQILAwEGAwEBARIBAgIBAQ8PAQICAgICAQEBAQEBAQIDAwEBAQMJAQoPAQEMAQQeChwJHQoGAgEBAgIPHQkDAQEBAw8PDw8PDw8PAgICAgICAgIBAQICAgICAgICAgICAgICAgICAgICAgICAgICAgICAgICAgICAgEBAgICAgICAgIBAQsPAVG1QE5AVQBAQKcBEA8BBggBAhYBAQMBAgEEAw8PDw8PDw8PAQIDDw8DAQEBAQIJAQEPHA0BBg8BawETke1sWkA/nt8BAR0OBAoIAQEBEQ0BBwUxAQsqAgEdFgFbuQA4Ti4qAQEDCeEBBygo4Q0BAcoBNwBau1kHAXUcKQEBKQIBEwEBAQICAgIDDwMDAwICAgEBAQEBAQECAgIBBA8BEwEKAQEBtgYBBgEoCAcdBgIBAQIDAQoLHA4cCAIDAwMDAwMDAwICAgICAgICAgICAgICAQECAgICAgICAgICAgICAgICAgICAgICAgIBAQICAgICAgICAgICAgICChYBAQELAQAAACNeoQBTAPaMAZQEAZQBMQEeAQEBBw8DAwMDAwMDAwEBAQICAgEBBgEBCwcBAQEBDB0BAwERCg8BBgsBAZDkvVoAhURK96DlsQYBKA4BHBwJBghzAhYMAQEW4ye9QADlvAEBC3sBHQIoAeLJVL5TmngBCBYBAQUdAQEBAQEBHQMCAQICAQEBAgICAgICAgIEBAQGDwMDDwELAQENR89pUJyFAADne4AHHQYCAQECAxEGAQgGAQECAQEBAQEBAQECAgICAgICAgMDAgICAQEBAgICAgICAgICAgICAgICAgICAgICAgICAQEBAgICAwMCAgICAgICAgYBAxwcKBLPFyZhF9QxKU9VAKFMAQsBASgBCQYKAQoBAQEBAQEBAQECAQEBAQIDDwQPCAEHBgoBHAEBASkBAQYddAEJdAYTAQETe3Di8RoAAG5WeXnkG+UdAQwBDwEBBQYxCQEpDCE4K1NuUA0BEwEBTBrOAFpaowEcCCgpAQkEDwcBEAwBCAEDAQECAQEBAQEBAQECAwMDAQMPAwEBAQIBBAsEARERAQIBC4AkYQBNHQoGAgEBAgK8H/HT5RACHQMDAwMDAwMDAwMDAwMDAwMDAwMCAQEBAQICAgICAgICAgICAgICAgICAgICAgICAgEBAQECAwMDAgICAgICAgIWAQwQAQ8BBtUAK70AEwEEEOGBJwBhTKjG5wEBBA8EAgMDAwMDAwMDBA8CAQEPCh0BCAsBAQEBCQEBDQEDawEBDgQGAQMIDQ4OCQsGAQEKAQEFDwGWaK+zYBcAQACyjvK/2fDdsZnTZbxvVQAAVSUAAJtWaoDZ1gEdAQEEARwCDwEEAQEBBgcBBgEBBAQCAgoBAQEBAg8GBgEBAgIBAQ8EDAEBAQEBChwLHBwBHQEBAQ8PAwMCAQEBAAAmOABv0gEICAgICAgICAMDAwMDAwMDAwMDAgEBAQECAgICAgICAgICAgICAgICAgICAgICAgIBAQEBAgMDAwICAgICAgICCgEKAQEFCwwBLgAAT28TAQEJHR2UJiZaWmEDCwYBAikICAgICAgICAkKDwECBAkcAQccAcoBAR0QCg0BEwELAQEcAQcLEwgBAgEBAQECCAEMAQYdAQcdKWxMIgBuAFNaeQAAOAAAU0BOVAAjV+QAWEBONyUAAE4AJvUAaTIBFgEJAQYLDgcGFggDDwscHQkWAQEBAQMPBAQCBh0LCQcWDQEGdAsNDHMBBgEBHgEdAQgBAgMDAwIBAQoB8SYAIgAkhvIBAQkPDxMBKRIBEA8BDgEPBA8CAwMBAQICAQEBBh0PHQEIAQkBAQcBAggBEAEBAwMDAwMDAwMDMAYBFgIBAQEBAwEOARYOAQaYAAAied0GBAYLAQcFpwB4VPOXAQIBBAETAQEGAQ4KAQ8EAQMGAR0PARYCAQQeHRABcwECMAELBhJcAQUHAwMBBQEIARMBAQEDAgEBBAsS9G1TAEB4WCW7NO8BEAEEAQ4BAUFaACMiUwDuBA8dAcEf3QAkAGFWAFcAYQDEUwBMRUQ1AQYBBgGRlkOd2oGvdriBRQEBKAIEawkJAXQBDgEoAg8HARwBAQoDAQEKAwIPBQFwBCmcVXklAHYGHgUWdAETARABHgEdCAQDAgICAQECBAkJBAEBAQEBAQ8DAwEBAXQBAQEFBwECAgMPDwYGBgEBEgEBXBEIAQEBARMBARILEgGWhQBpAHxJEQ8BDAQCqyzNAFYAAFZaACQAIwAiUzdOVwAAOABUBIx7AXsJAQYBDARzEhN7FGsGAQkBKQQQAwENAQMBDgECAwIBAgQJAQEBEbqQAEAAeQC+AL1pSXQBKA8cHBFuzjhUYT/HdQMBEQYBB3FVJjcAF/ABEBIBE5CFLABTAD94N0A3AR0DCAl3hWEAOCwPax4BEioBDuIEARApAQgBEwgIDwgLAQEBCx0KBQEBDQHjN3k3AFSdjV4UARwDAQccCwQCAgYGAwEGAQEBAwYDAQsBCwEcAQoBDgUBHA4BCgEBAQIDDwYECgQSARYDHAYIAQEMDwEdAQ4EASkBCwG2k+cAAKsn7AEBAQF7Z04AAFoAOFMjVXUCKpeR7em0W5NBoO54AOiioX6SAQEDBQHvT0AARXLsTQwdAQEBAQsMCgECAgMCAQIGCAYqEgEHgGJBUABvUwBAVQBY1wEOBwQDERN1JSZaOAAbog4BAgcpDxR4QCsAAH5QogEOAQFml2oAADdUAAMBDQEJEAEBsVtkAAAbLuzvAx0BHAMGAQFzAQEBAQEBAQEEKQ4BCgEBawUHAQgQ4C5WAFoAIgAh1gIeAQwEAQEBAQIPCA8BAQEPCggCAQEBDwEGDwEBDQEBCAgNAgMDDw8GBgSTbgA4OuUCEh0BAQEcDw8BBgkBjBIBHgEBAQFZS1QAANUqDgEWHDe9V0+qm2nmTQB5qqh9tKAeKgIBAQHht8+bguQAYcWyAAB5WgBlAQELAQMPBwQOAQMNDwMCAQECDwQBDwYDChMWCwgVbyzOAABAvgAAg0HnCgUBegAlV74rACQA6EEPygELMem9AE4AVTgAvD0SAgUGFOpNWFQAAADrMQEOEhYCAQgDAXzPcgAAO3+AtgUxAQMBCA8CAQQTBgEBcwETCgEHAQQQHBMBdLIAVE5UAGEsqqQIAQEdFg4JHQEBAwQEBAQKDw8BDg8EAQEDlAF7EAEBAQQEBgYPDwMDFoO/TlYApnYDCAHhMAEPCxwVAQQFAQ8BAWsIAQHhTABTJLsRAQhxAHkAacIBEgMo4uOrAGFXI0ykJU2FAQYQBAEGDzG1bKcAAJwATFAGARwBBQEBARIOCQQPAgEBAgMPcw8BAQMBAQoBBAETlMo4eADNUwAZACSQjA0oiDduAKYAGyJVMgECEgEB4hMAAG4AAHmQS9QBARABdGTkACwAIwAr2AEJAQYCAQgGAQ0J4X4AWL6myQEQEwIBHAwCARwTAQEBAR0DBgEBAQEBKWsBAZ02I3k3LAAZAJ+6zAMBAQsBAQEBDwkTBQELKGbR0tPEsJgBBwkBKRwICAoEDwMCAgEBAzJeG1MAAKsfyQEOKiGZSsBmwtRCmDzV1I5nvNYB19gAJABT2YsAzQAAHRYcCAEQAQETCQEolYva2wAizdzHlFwTAQkWysUAYb43JQC53SAOARwBBAEIBgIBAQMCAgEBExMDAQEEATEBAQEDAUc2jQAmAFRUIgCCZt4AIjha33xqAG4AgQEeDQmUAUqdyNfXaH6VEwsBFgcBCpSHN3l5ABcAWgFwAQEQARAdHQ0EBJbgJiM3sbCMAQExcwcJDw4BygYBHAEHCRIBAQEBqQHKAWRMVnkkAFRVV1NAJVcmAFp5JjhTkMslK1gAAFR5OFZvAAEBBwEBCgoEBAYPDwMBHAEcHgEBowAsU0BPAKcsKwAAYg4GKgEIDMw/LBcAF1dWAHglVk8ApwAAeM08AQUdAR0LAQIRBcoBzs4AAHh5zwEBDAccAZQKMAEA0AAAWgCmOFQAEwESCQQCAQIDAgEKBAEBAgkEAQEBAgYBDAEBHBYBVQBXAE4AFwAAaVYAJgETcwEAeUA3PxEBDAcwDw4dAQsBAQIpBAEBaxMBAakOAQcUAcYGAQsBDwENCAEGAR4BAR4wFwAAAEN0AQELEgEKAwEBAQooAQgBEwISAwEHATFbuLmZuk4AIzgAVFZPJmEmWgAmuzS8KAIPAR0BAwiNACUAfo4HAQYGBgYGBAQECgMBAQEKMQEBPQC9AGFMAL5asQENAQEOBxwLAg4KAQ8KCAERSEJGqL/APjXBwkAAOAAAAAAAYVR5AABxw8HEAQgKHgEcEwoHDQgwScU7llphAABXVLjGAQsEAQECAwEBBgIDBAMBAQgBHQEICAETCwMDHAEBdAETAQwBA8eWqCoGlAEHBLnHJlh5yIAPARwTARQBEQISAQENCQEdC5QdBBYECB4BCwEIBAEHAQENARYBewkBCgrJRE8AJsUQARwBAgICAgICAgIPDw8PDw8PD7YQHQwQAgQeASEZTEwAIgAAADg4FzhVADeNHRIpCwUMCQFlJXgAAGoxCQEcEAETAQkBARMBaygBBg8KAQCnIwAAqQd1ARMHAR0dHR0dHR0dBgYEBAoICAgKCgoKCgoKCgICAgICAgICAQIPCh0HDhMPCgscHB0GAgMBBgUECAULAwEBDAQLARYPBgYEBg8CAgICAgICAgICAgICAgICAgILCx0IBA8DAgsIDwIGCwwwCgoKCgoKCgqCLCJWALdrAbYBHDAICgoHDgEFAR0LARYdCgYDAwYKHQMDAwMDAwMDCAkHBx0KCghvACtVFw0dAQICAgICAgICDw8PDw8PDw8WAwEICgEBCR0BHA0gJz8AAEAAAFWvIYCwsbIAJgB4grOfUrMptDgAAFgnAgYDARYBfQYBDAsBAhwwCxMBDiF5ViVgAQUPARIPDw8PDw8PDwMDAw8GBgYEDw8PDw8PDw8CAgICAgICAgIDDwYECggIAgMPBgQECgoHCh0GAQEECgETCAEBEBABAwMDAwMDAwMCAgICAgICAgICAgICAgICCAoEBg8CAQEPAwIBAgYICQ8PDw8PDw8PdQFmnqcAAF8BEAQBAaMBHQEQDAEBARwBBg8CAQECDwYDAwMDAwMDAwMGCgoEBAgJFFUANwC1ARwCAgICAgICAg8PDw8PDw8PAQEBDwYBAQIDCakHAQGUZ3ckJVdAACJyFH8KAQwBAwiRqpqrVyw3WEBhJgB/rBIHHQEBHBwBHZQBAQN1czBzAEAArQEBFAEBAQEBAQEBAQEBAQECAgIDAwICAgICAgICAgICAgICAgIDAwMDAgICAQMBAQEBBAkcAQ8BAQcQBgEJAQQMMAEBDwMCAQEBAQMPAgICAgICAgICAgICAgICAgMDAwIBAQEBAQECAwIBAQECAgICAgICAgcWHQEqq1OFAK4FCB0BARQIDwEMFgEOAQMDAgICAgMDAwMDAwMDAwMBAQECAg8dHCkQXgBNABsEAgICAgICAgIDAwMDAwMDAwECBgMPBAYBBgEBAR0QCGsBZKNTOCQATiJYYQEBcwEQDgIoBgd1kRU9mAAAQAAnpG0NFgMBBxwBExwUAXUTAaVVeABVmTABEgMDAwMDAwMDAQEBAQEBAQEBAQEBAQEBAQICAgICAgICAwMCAgEBAQEGDwIBAwoHEwgqEAEBAQIHBgEEAQQBFgcKBgIBAQECDwICAgICAgICAgICAgICAgIBAQEBAQEBAQECAw8PAgEBAQEBAQEBAQEBHQEJAQF0plSnVhuoChZrCCkICQEDHAECAw8GBg8DAgMDAwMDAwMDAQEBAQEDCBwBEwwsAGFQCQICAgICAgICAwMDAwMDAwMBDwMBAQMDAQcJEw8BBgQMAQEQCgRqkk4ATGEAk5QTCjABCQEoEBYKdQgBD5VoAAAAAAA4YQBaAJaXmJmAGUAAAE45CgEDDQEDAwMDAwMDAwMDAgICAgICAgICAgICAgICAgICAgICAgICAgICAgICDw8PDwYEBApRiVKam42EJ5ydnp9eoAgICx0GAgEBAQMCAgICAgICAgICAgICAgICAQECAgIDAwMCAgICAgICAwICAgICAgICChEDCB0pDQEBoaIAFyZCAQIBHQIBAQExAQIDDw8DAgEDAwMDAwMDAwICAgEBAgoLfQEBIiaFAAACAgICAgICAgICAgICAgICDwYDAQEBAgEBBgkECBMJAREBAQ0cAQEUAQBZVgAAAQQBCw8GBAELAQERARKMHQGNT3klAI4cewEoZTgADQowKSgcAQcwDAYMAQEBAQEBAQEPDw8DAwMCAgMDAwMDAwMDAgICAgICAgIBAQECAw8PDwECAw8DAgEBAQccAgEBAgQBHRABARApAQsdBAMCAQECAgICAgICAgICAgICAgICAgMDAwMDAw8PAQEBAQEBAw8DAwMDAwMDAwEBDxYEAY8KAwcJkABTVgCREVwCKAoBAQEBAQEBAQEBAwMDAwMDAwMDDw8DAQIGCAocMQ8EAFNAAgICAgICAgICAgICAgICAgoGDwYPAgMGAQoKAQEBCQcBCAQBCg8oBAscB4aHOACIiTMPAQEoAXMNEgkWAR0qCxUzinIAaTwvDRMBDAIBAQExHAF9ARABBAEBAQEBAQEBDw8PAwMCAgEDAwMDAwMDAwICAgICAgICAQEBAgICAwMBAQIDAgEBARECAQEKBw8BAwIBCAIPAQYPDw8DAwMDAgICAgICAgICAgICAgICAgIDAwMDAwMCAgEBAQEBAQIDAwMDAwMDAwMODwECDQEBBgIBEjEtiwAkN286AQYCBR0KBg8DAw8GCgMDAwMDAwMDAQIPDwICDwQBBQ8OHFMANwICAgICAgICAgICAgICAgIDAQEEBAEBBg8PAQodAQ8BCwgBBwIPAQoCCAEBAwgIACI/AAALFQoUBAMpARNcAQkCARMdBIU3I1UAdQEBEg8FARAIAQIcFgECAgICAgICAg8DAwICAQEBAgICAgICAgICAgICAgICAgEBAQEBAQEBDw8DAwMDAwMPAQQcAQEdBAEPAR0BCQEJAQEBAgMPDwMCAgICAgICAgICAgICAgICAwMDAgIBAQEDAw8GDwMCAQICAgICAgICAQMQAQERAQELAQoBDx0cek5AACJAEgEJDgcdCgodBw4DAwMDAwMDAwEBAw8DAgMGAQsBAR4AWAACAgICAgICAgICAgICAgICAgICAgICAgICAgICAgICAgICAgICAgICAQIDDwYECgoSgIEAJlOCRigKBB0BAwEWHXABAikEg2cAWCZMEAEQBAUBDR0BDAEDCwEEBAMBCgMCAgICAgICAgICAgICAgICAgICAgICAgICAgICAgICAgICAgICAgICAgICAgICAgICAgICAgICAgICAgICAgICAgICAgICAgICAgICAgICAgICAgICAgICAgICAgICAgICAgICAgICAgICAgICAgICAQECAwYGBgYKDGYAVzeEYAEEDAsLBQEQAQ0BHAQGAwEPDw8DAwMDAwoBASoQTk4AAgICAgICAgICAgICAgICAgICAgICAgICAgICAgICAgICAgICAgICAgMPBgQKCAgdBgEwAQF1dlhTd1p4eXoVewgQHAEcEwECAVMAF058SQgBfQEBHAELAQkBAQICAQEdAgICAgICAgICAgICAgICAgICAgICAgICAgICAgICAgICAgICAgICAgICAgICAgICAgICAgICAgICAgICAgICAgICAgICAgICAgICAgICAgICAgICAgICAgICAgICAgICAgICAgICAgICAgICAgICAgECAwYEBAQEAQ0BDxZ+AAAASn8IBgQwAQgGMAEBAQEIAQEBAQEBAQECAQUHDSYAPwICAgICAgICAgICAgICAgICAgICAgICAgICAgICAgICAgICAgICAgIGBAQKCB0dCRIBDQgKAQ4BAWtsSVRWAG1PCgEIDBYIDikBSUpPT05ubwoOASgEAQ8BCgkTCQIBCQICAgICAgICAgICAgICAgICAgICAgICAgICAgICAgICAgICAgICAgICAgICAgICAgICAgICAgICAgICAgICAgICAgICAgICAgICAgICAgICAgICAgICAgICAgICAgICAgICAgICAgICAgICAgICAgICAw8ECgoKBAgBFgUdEXAxTwA3cXIPBA1zAQUBAxwKAQEBAgIDDw8PEwUBAXQANyUCAgICAgICAgICAgICAgICAgICAgICAgICAgICAgICAgICAgICAgICBgQECgoICAgCAQETARIOD10BARAIAV5fJU8AIRELAQMJDgkBKAFfVloXODUoAQEWAw4BAQEpDwECAgICAgICAgICAgICAgICAgICAgICAgICAgICAgICAgICAgICAgICAgICAgICAgICAgICAgICAgICAgICAgICAgICAgICAgICAgICAgICAgICAgICAgICAgICAgICAgICAgICAgICAgICAgICAgICAgIPBgYGBgYGAQoBAQEOCgMdYGAAN2FiY2RlZgEBAR0CAgICAgEBAQEBZ2hXAGlqAgICAgICAgICAgICAgICAgICAgICAgICAgICAgICAgICAgICAgICAgMPDw8PBgYGAggBBwEBAQYBHAEBAgFJARNKQDcsS0xNBgoBBgMcATAGTjhAT1AMDQkSCxEPBwEDAgICAgICAgICAgICAgICAgICAgICAgICAgICAgICAgICAgICAgICAgICAgICAgICAgICAgICAgICAgICAgICAgICAgICAgICAgICAgICAgICAgICAgICAgICAgICAgICAgICAgICAgICAgICAgICAgEBAgMDAwICAQkHAgETHAECCQEGUQFSADgjUwAjVDhNQEBVVk9XWFgAWVpUWykoXAICAgICAgICAgICAgICAgICAgICAgICAgICAgICAgICAgICAgICAgICAgICAgICAgsBAwEOAggBAx0HAQkBMQEBCQEBMjM0NTY3ODk6OzwLCAE9Pj8kF0A8QQEoAQQBCwICAgICAgICAgICAgICAgICAgICAgICAgICAgICAgICAgICAgICAgICAgICAgICAgICAgICAgICAgICAgICAgICAgICAgICAgICAgICAgICAgICAgICAgICAgICAgICAgICAgICAgICAgICAgICAgIBAQECAgEBAQEBAQgBAwEGBgEMDygwAwECBAEBAQpCQ0RERUZHOj4+SAEKAQ8BKgECAgICAgICAgICAgICAgICAgICAgICAgICAgICAgICAgICAgICAgICAgICAQEBAQEBAQcBBwEBAwEOAQEqAQEQAgoNBSkWFgEQDx4eKxclLAAtDQEOHgAuAC8wEwEOHQECAgICAgICAgICAgICAgICAgICAgICAgICAgICAgICAgICAgICAgICAgICAgICAgICAgICAgICAgICAgICAgICAgICAgICAgICAgICAgICAgICAgICAgICAgICAgICAgICAgICAgICAgICAgICAgICAQECAwMCAQEGKQQBARMGAQ4BARABAQgBAQEGARYBDgEBAQEBAQEBAQoWCgcNDgEKAgICAgICAgICAgICAgICAgICAgICAgICAgICAgICAgICAgICAgICAgICAgICAQEBHRwBAgEWAQIJAQYEARwdAx0DBw8BCwEKAx4BBh4BHh8gIQAiIwAkACUAJicHAQYCAgICAgICAgICAgICAgICAgICAgICAgICAgICAgICAgICAgICAgICAgICAgICAgICAgICAgICAgICAgICAgICAgICAgICAgICAgICAgICAgICAgICAgICAgICAgICAgICAgICAgICAgICAgICAgICAgIDDw8PAwIBAQIBAR0BAQQCASgLAREBCgEBHQoBDgEpAQIDDwQKCB0BAgQBEB0GDgICAgICAgICAgICAgICAgICAgICAgICAgICAgICAgICAgICAgICAgICAgICAgICAgICAgICAgICAgICAgICAgICAgICAgICAgICAgICAgICDxMBAQsXGBkaGw4cBgEEAQICAgICAgICAgICAgICAgICAgICAgICAgICAgICAgICAgICAgICAgICAgICAgICAgICAgICAgICAgICAgICAgICAgICAgICAgICAgICAgICAgICAgICAgICAgICAgICAgICAgICAgICAgICAgICAgICAgICAgICAgICAgICAgICAgICAgICAgICAgICAgICAgICAgICAgICCgoKCgoKCgoCAgICAgICAgICAgICAgICAgICAgICAgICAgICAgICAgICAgICAgICAgICAgICAgICAgICAgICAgICAgICAgICAgICAgICAgICAgICAgICAgEBAQEBFAEIARUBChYGAQICAgICAgICAgICAgICAgICAgICAgICAgICAgICAgICAgICAgICAgICAgICAgICAgICAgICAgICAgICAgICAgICAgICAgICAgICAgICAgICAgICAgICAgICAgICAgICAgICAgICAgICAgICAgICAgICAgICAgICAgICAgICAgICAgICAgICAgICAgICAgICAgICAgICAgICAg8PDw8PDw8PAgICAgICAgICAgICAgICAgICAgICAgICAgICAgICAgICAgICAgICAgICAgICAgICAgICAgICAgICAgICAgICAgICAgICAgICAgICAgICAgIOARESEwEBBAECBAEBAQEQ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EBAQEBCAQQAQwBBgQBAQICAgICAgICAgICAgICAgICAgICAgICAgICAgICAgICAgICAgICAgICAgICAgICAgICAgICAgICAgICAgICAgICAgICAgICAgICAgICAgICAgICAgICAgICAgICAgICAgICAgICAgICAgICAgICAgICAgICAgICAgICAgICAgICAgICAgICAgICAgICAgICAgICAgICAgICAQEBAQEBAQECAgICAgICAgICAgICAgICAgICAgICAgICAgICAgICAgICAgICAgICAgICAgICAgICAgICAgICAgICAgICAgICAgICAgICAgICAgICAgICAgMOAQ8DBggBAQEBAQ4BEA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BAgEMAQIBCgcLCgECAQ0GAgICAgICAgICAgICAgICAgICAgICAgICAgICAgICAgICAgICAgICAgICAgICAgICAgICAgICAgICAgICAgICAgICAgICAgICAgICAgICAgICAgICAgICAgICAgICAgICAgICAgICAgICAgICAgICAgICAgICAgICAgICAgICAgICAgICAgICAgICAgICAgICAgICAgICAgIDAwMDAwMDAwICAgICAgICAgICAgICAgICAgICAgICAgICAgICAgICAgICAgICAgICAgICAgICAgICAgICAgICAgICAgICAgICAgICAgICAgICAgICAgICCAQCCAEBAQkBAQQKCwEDAQICAgICAgICAgICAgICAgICAgICAgICAgICAgICAgICAgICAgICAgICAgICAgICAgICAgICAgICAgICAgICAgICAgICAgICAgICAgICAgICAgICAgICAgICAgICAgICAgICAgICAgICAgICAgICAgICAgICAgICAgICAgICAgICAgICAgICAgICAgICAgICAgICAgICAgICAwMDAwMDAwMCAgICAgICAgICAgICAgICAgICAgICAgICAgICAgICAgICAgICAgICAgICAgICAgICAgICAgICAgICAgICAgICAgICAgICAgICAgICAgICAgMBBAEBBQYBBwMBAQYHAQM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2022-06-21T14:59:33Z</xd:SigningTime>
          <xd:SigningCertificate>
            <xd:Cert>
              <xd:CertDigest>
                <DigestMethod Algorithm="http://www.w3.org/2001/04/xmlenc#sha256"/>
                <DigestValue>V1qkvT09EVA0G1+E3PyQ5aeFG0iRIVGceBNfEL0Sq5Y=</DigestValue>
              </xd:CertDigest>
              <xd:IssuerSerial>
                <X509IssuerName>CN=CA of RoA, SERIALNUMBER=1, O=EKENG CJSC, C=AM</X509IssuerName>
                <X509SerialNumber>3115982075492934602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n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M5vDMovAPDLLwIO8qx2vGEwd8DJLwDrDAoZAAAAAFDNMgJQzTICdq7ObwAAAACDJ2huCQAAAAAAAAAAAAAAAAAAAAAAAAAI0jICAAAAAAAAAAAAAAAAAAAAAAAAAAAAAAAAAAAAAAAAAAAAAAAAn9IWggAAAABgyy8CKfGsdgAALwIAAAAANfGsdhk6Zxb1////AAAAAAAAAAAAAAAAkAEAAOU6Zxb8yS8CHY/vdgAAPHbwyS8CAAAAAPjJLwIAAAAAAAAAABGZ7nYAAAAACQAAABDLLwIQyy8CAAIAAPz///8BAAAAAAAAAAAAAAAAAAAAAAAAAAAAAADoISUHZHYACAAAAAAlAAAADAAAAAEAAAAYAAAADAAAAAAAAAISAAAADAAAAAEAAAAeAAAAGAAAAL0AAAAEAAAA9wAAABEAAAAlAAAADAAAAAEAAABUAAAAiAAAAL4AAAAEAAAA9QAAABAAAAABAAAAAADIQQAAyEG+AAAABAAAAAoAAABMAAAAAAAAAAAAAAAAAAAA//////////9gAAAAMgAwADIAMgAtADAANgAtADIAMQAGAAAABgAAAAYAAAAGAAAABAAAAAYAAAAGAAAABAAAAAYAAAAGAAAASwAAAEAAAAAwAAAABQAAACAAAAABAAAAAQAAABAAAAAAAAAAAAAAAAABAACAAAAAAAAAAAAAAAAAAQAAgAAAAFIAAABwAQAAAgAAABAAAAAHAAAAAAAAAAAAAAC8AgAAAAAAAAECAiJTAHkAcwB0AGUAbQAAAAAAAAAAAAAAAAAAAAAAAAAAAAAAAAAAAAAAAAAAAAAAAAAAAAAAAAAAAAAAAAAAAAAAAAAAAHTnLwIwrXVueGLwFuwyAABotBwXAAAAAIjnLwLuJIBuAAAAALDnLwK4vh8XuL4fF6DnLwK2+YBuMLQcFwAAAAAAAAAAtOcvAuwyAAAALoVuuL4fF3hi8BbM5y8CVWmHbri+Hxe4vh8XAAAAAAEAAACcK2kA0AqZASfFawAAAB8XEflmAAAAAAC4vh8XIPlmAMBnKhdoeQ0XAAAAAAAAAACY6C8CtIzqGJDoLwJ/Yix3LgAAACAAAAAgAAAAAAAAAAAAAAARme52sOgvAgcAAABI6S8CSOkvAgACAAD8////AQAAAAAAAAAAAAAAAAAAAAAAAAAAAAAA6CEl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OsYCNwvAuzdLwIO8qx2FJwyAgAAAABZGgoaOwAAAH8AAAAAAAAABQAAAO8AAACQLeYWAAAAAKhiIBcAAAAA4MYBAVhkIBcAAAAAqGIgF7CSeW4DAAAAuJJ5bgEAAAB4FOkYvGqsbr0tdG5ykP2bk8AWghh1OQJc3S8CKfGsdgAALwIDAAAANfGsdlTiLwLg////AAAAAAAAAAAAAAAAkAEAAAAAAAEAAAAAYQByAGkAYQBsAAAAAAAAAAAAAAAAAAAABgAAAAAAAAARme52AAAAAAYAAAAM3S8CDN0vAgACAAD8////AQAAAAAAAAAAAAAAAAAAAOghJQfkxNN2ZHYACAAAAAAlAAAADAAAAAMAAAAYAAAADAAAAAAAAAISAAAADAAAAAEAAAAWAAAADAAAAAgAAABUAAAAVAAAAAoAAAAnAAAAHgAAAEoAAAABAAAAAADIQQAAyE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Bhn1T8AAAAAAAAAAONY0D8AACRCAAAAQiQAAAAkAAAAGGfVPwAAAAAAAAAA41jQPwAAJEIAAABCBAAAAHMAAAAMAAAAAAAAAA0AAAAQAAAAKQAAACAAAABSAAAAcAEAAAQAAAAQAAAABwAAAAAAAAAAAAAAvAIAAAAAAAAHAgIiUwB5AHMAdABlAG0AAAAAAAAAAAAAAAAAAAAAAAAAAAAAAAAAAAAAAAAAAAAAAAAAAAAAAAAAAAAAAAAAAAAAAAAAAABgoy8C7ZutdgQTAAAgoy8C2hohe9oaewAAAAAA/////wQTZP//////sBsAAApkCgCU+OsYAAAAANoae///////sBsAACF7AQAAAGEdAAAAAJw9MHZpPat22hohe5yF5hgBAAAA/////wAAAAAQHLsYjKcvAgAAAAAQHLsYAADhGHo9q3YAAGEd2hohewEAAACcheYYEBy7GAAAAAAAAAAA2hp7AIynLwLaGnv//////7AbAAAhewEAAABhHQAAAADBFa922hohewjh0xgKAAAA/////wAAAAAQAAAAAwEAADU5AAAcAAAB2hohezgAAAAAAAAAAQAAAOTE03ZkdgAIAAAAACUAAAAMAAAABAAAAEYAAAAoAAAAHAAAAEdESUMCAAAAAAAAAAAAAAB7AAAAGAAAAAAAAAAhAAAACAAAAGIAAAAMAAAAAQAAABUAAAAMAAAABAAAABUAAAAMAAAABAAAAFEAAABcNgAAKQAAACAAAADzAAAARAAAAAAAAAAAAAAAAAAAAAAAAAD/AAAAMgAAAFAAAAAMBAAAXAQAAAAyAAAAAAAAIADMAHoAAAAXAAAAKAAAAP8AAAAyAAAAAQAIAAAAAAAAAAAAAAAAAAAAAAD5AAAAAAAAAAAAAAD///8A/v7+AP39/QD6+voA7u7uAPv7+wD09PQA+Pj4APb29gD5+fkA9fX1AO3t7QDs7OwA8vLyAPz8/ADv7+8A6urqAOnp6QDx8fEA29vbANra2gDw8PAAFxcXADc3NwAiIiIAMDAwACQkJADz8/MA9/f3AObm5gCenp4AqampAKWlpQAICAgABgYGABYWFgASEhIABwcHAEFBQQDo6OgA6+vrAOHh4QAVFRUAFBQUAMLCwgA0NDQAbGxsAOfn5wDj4+MAhYWFAG1tbQB2dnYAfn5+AGlpaQACAgIABAQEAFdXVwB3d3cAkpKSAIGBgQDU1NQAeHh4ABoaGgALCwsAxcXFAI6OjgB6enoAcnJyAHNzcwB0dHQAdXV1AH9/fwDS0tIAsbGxAC4uLgAYGBgAKSkpAA4ODgAPDw8ALCwsAM/PzwBKSkoACgoKAAEBAQAMDAwADQ0NABAQEAAREREAODg4AAMDAwC6uroAzs7OAFBQUABJSUkATU1NAAUFBQCrq6sAqKioALCwsAChoaEAs7OzAI2NjQBlZWUAIyMjAOXl5QC+vr4ARkZGAB4eHgAfHx8A1tbWAD4+PgAlJSUA5OTkAOLi4gDd3d0AVlZWAC8vLwATExMACQkJALm5uQDZ2dkAWlpaANPT0wBEREQAy8vLALy8vABfX18APDw8AMbGxgBOTk4A3t7eABkZGQBra2sAcHBwAGpqagCAgIAAiIiIAHFxcQDX19cAR0dHAIeHhwDMzMwAGxsbAMnJyQBMTEwAaGhoAK+vrwDf398AWVlZAHt7ewC3t7cAmZmZAJiYmAA/Pz8APT09ADExMQBbW1sAS0tLADk5OQDHx8cAT09PAEhISADIyMgANTU1AEVFRQAdHR0AISEhAJubmwDV1dUANjY2ACoqKgC9vb0AWFhYAKenpwBdXV0ApqamALKysgC0tLQAXFxcAMDAwADNzc0A2NjYAJycnACGhoYAhISEAIuLiwAzMzMAqqqqACAgIAAcHBwAiYmJAJeXlwCCgoIAioqKAIODgwCQkJAAb29vAMHBwQCRkZEAZGRkAK6urgDg4OAAKysrANDQ0AAoKCgAJycnADIyMgBSUlIArKysAJSUlACdnZ0AlpaWAL+/vwC7u7sAXl5eAHx8fAC1tbUAYmJiAGBgYACjo6MAlZWVAGFhYQBjY2MAVFRUANzc3ADR0dEAmpqaACYmJgDExMQAQEBAAMrKygA6OjoAra2tAEJCQgCkpKQAQ0NDALi4uABRUVEAeXl5AIyMjACTk5MAoKCgAGZmZgCioqIALS0tAJ+fnwDDw8MAfX19AAICAgICAgICAgICAgICAgICAgICAgICAgICAgICAgICAgICAgICAgICAgICAgICAgICAgICAgICAgICAgICAgICAgICAgICAgMCAQIPBg8DCggdHQgEDwMCAgICAgICAgICAgICAgICAgICAgICAgICAgICAgICAgICBggcT1UiVawSAQYOBAUIBgICAwMCARwTAQEBDoMxERFYAE+AAKcBBgECDwsOHgsPAQIDAQEDAgICAgICAgIDAgICAgMPBggKCggJHQQDDwMDAw8GBAodBAIBAgMCAQICAgICAgICAgICAgICAgICAgICAgICAgICAgICAgICAgICAgICAv8CAgICAgICAgICAgICAgICAgICAgICAgICAgICAgICAgICAgICAgICAgICAgICAgICAgICAgICAgICAgICAgICAgICAgICAgIDAgECDwYPAw8ICwsIDwMPAgICAgICAgICAgICAgICAgICAgICAgICAgICAgICAgICAgQdCyxPIgA7gQEBHQEICAYCAQIDAgEBAQEKDQEPExwBCx0C7opgACtGsIMdAQkLDwECAwEBAwICAgICAgICAwICAgIDDwYPBAkOEwcGAQ8DAwMPBgQKHQYCAQIDAgECAgICAgICAgICAgICAgICAgICAgICAgICAgICAgICAgICAgICAgL/AQsHAQEKBwEDAwMDAwMDAwEBAQEBAQEBAQEBAQIDAwMCAgICAgICAgICAgICAgICAgICAgICAgIDAwMCAQEBAQICAgICAgICBAELAQMOCBIKAQsEAQUBAgEBAQkBBhMBCQEMBgEBCwEDAwMDAwMDAwYPAgEBAQECAQoBKh0BSXwmJj8AIQLKAQEoAQExAQEQAwEDAwEGHQEqHAEeFgELHBwVLDcAQPEKBh0BAQYBAQgHAQEIAQ4BAQECAQkJAQEpHBIBBAEBBwlxTwAjVzgAIAQLHQMBBg8BAQEBAQIDAwMPAQEBAgMBAQcBAQoWAQIGHQEHAw8BAgkBAgMDAwIB/wEBCgcGAQEHAQEBAQEBAQEBAQEBAQEBAQEBAQECAwMDAgICAgICAgICAgICAgICAgICAgICAgICAwMDAgEBAQECAgICAgICAgEPAQEwCIsAAADselsBBgEBAQIBARYBBgEBAQEBARwGAQEBAQEBAQEGDwMDAgICAgEPAQMKBwEoAQE6ZJEiAEWMAREBCQEFAQEBCgEBARwTAQYoAXEEExYSAQWJ4AAAVZUBHQEBcQELAR0LDwYBAQwBFQEBAggqBgFmNfgAN56YxETy9wwBBwEBBgYBAQ8DAQEBAQICAgICDwIBAQ8EDwICChwBAQgRAQIIAQECCAoBDw8DAwIBAf9yAQEBHAoBAgICAgICAgICAQEBAQEBAQEBAQECAgIDAwICAgICAgICAgICAgICAgICAgICAgICAgMDAgICAQEBAgICAgICAgIKAQYBAQEwI0BaABkAtnIBBQ4xAXEHAR0BDQEICwECAQICAgICAgICAw8PDw8DAgEPEwYGAhABAQEWAQFxEz+7V3cjMCkEDA0LDwYKDwsHAQsCowECAQkPBwEBCgFOUDcAWKMOiwEEBykLHR0BAggBAQEqEwkKFAAAYABVvAECCwMBBgMBAQESAQICAQEPDwECAgICAgEBAQEBAQECAwMBAQEDCQEKDwEBDAEEHgocCR0KBgIBAQIADx0JAwEBAQMPDw8PDw8PDwICAgICAgICAQECAgICAgICAgICAgICAgICAgICAgICAgICAgICAgICAgICAgIBAQICAgICAgICAQELDwFRtUBOQFUAQECnARAPAQYIAQIWAQEDAQIBBAMPDw8PDw8PDwECAw8PAwEBAQECCQEBDxwNAQYPAWkBE5DtalpAP57fAQEdDgQKCAEBARENAQcFMQELKgIBHRYBW7kAOE4uKgEBAwnhAQcoKOENAQHKATcAWrtZBwFzHCkBASkCARMBAQECAgICAw8DAwMCAgIBAQEBAQEBAgICAQQPARMBCgEBAbYGAQYBKAgHHQYCAQECAAEKCxwOHAgCAwMDAwMDAwMCAgICAgICAgICAgICAgEBAgICAgICAgICAgICAgICAgICAgICAgICAQECAgICAgICAgICAgICAgoWAQEBCwEAAAAjXaEAUwD2iwGUBAGUATEBHgEBAQcPAwMDAwMDAwMBAQECAgIBAQYBAQsHAQEBAQwdAQMBEQoPAQYLAQGP5L1aAIRESveg5bEGASgOARwcCQYIcQIWDAEBFuMnvUAA5bwBAQt5AR0CKAHiyVS+U5p2AQgWAQEFHQEBAQEBAR0DAgECAgEBAQICAgICAgICBAQEBg8DAw8BCwEBDUfPaFCchAAA53l+Bx0GAgEBAgARBgEIBgEBAgEBAQEBAQEBAgICAgICAgIDAwICAgEBAQICAgICAgICAgICAgICAgICAgICAgICAgEBAQICAgMDAgICAgICAgIGAQMcHCgSzxcmYBfUMSlPVQChTAELAQEoAQkGCgEKAQEBAQEBAQEBAgEBAQECAw8EDwgBBwYKARwBAQEpAQEGHXIBCXIGEwEBE3lu4vEaAABsVnd35BvlHQEMAQ8BAQUGMQkBKQwhOCtTbFANARMBAUwazgBaWqMBHAgoKQEJBA8HARAMAQgBAwEBAgEBAQEBAQEBAgMDAwEDDwMBAQECAQQLBAEREQECAQt+JGAATR0KBgIBAQIAvB/x0+UQAh0DAwMDAwMDAwMDAwMDAwMDAwMDAgEBAQECAgICAgICAgICAgICAgICAgICAgICAgIBAQEBAgMDAwICAgICAgICFgEMEAEPAQbVACu9ABMBBBDhfycAYEyoxucBAQQPBAIDAwMDAwMDAwQPAgEBDwodAQgLAQEBAQkBAQ0BA2kBAQ4EBgEDCA0ODgkLBgEBCgEBBQ8Blmevs18XAEAAso3yv9nw3bGZ02S8bVUAAFUlAACbVpF+2dYBHQEBBAEcAg8BBAEBAQYHAQYBAQQEAgIKAQEBAQIPBgYBAQICAQEPBAwBAQEBAQocCxwcAR0BAQEPDwMDAgEBAAAAJjgAbdIBCAgICAgICAgDAwMDAwMDAwMDAwIBAQEBAgICAgICAgICAgICAgICAgICAgICAgICAQEBAQIDAwMCAgICAgICAgoBCgEBBQsMAS4AAE9tEwEBCR0dlCYmWlpgAwsGAQIpCAgICAgICAgJCg8BAgQJHAEHHAHKAQEdEAoNARMBCwEBHAEHCxMIAQIBAQEBAggBDAEGHQEHHSlqTCIAbABTWncAADgAAFNATlQAI1fkAFhATjclAABOACb1AGgyARYBCQEGCw4HBhYIAw8LHB0JFgEBAQEDDwQEAgYdCwkHFg0BBnILDQxxAQYBAR4BHQEIAQIDAwMCAQAKAfEmACIAJIXyAQEJDw8TASkSARAPAQ4BDwQPAgMDAQECAgEBAQYdDx0BCAEJAQEHAQIIARABAQMDAwMDAwMDAzAGARYCAQEBAQMBDgEWDgEGmAAAInfdBgQGCwEHBacAdlTzlwECAQQBEwEBBgEOCgEPBAEDBgEdDwEWAgEEHh0QAXEBAjABCwYSgwEFBwMDAQUBCAETAQEBAwIBAQQLEvRrUwBAdlgluzTvARABBAEOAQFBWgAjIlMA7gQPHQHBH90AJABgVgBXAGAAxFMATEVENQEGAQYBkJZDndp/r3S4f0UBASgCBGkJCQFyAQ4BKAIPBwEcAQEKAwEBCgMADwUBbgQpnFV3JQB0Bh4FFnIBEwEQAR4BHQgEAwICAgEBAgQJCQQBAQEBAQEPAwMBAQFyAQEBBQcBAgIDDw8GBgYBARIBAYMRCAEBAQETAQESCxIBloQAaAB6SREPAQwEAqsszQBWAABWWgAkACMAIlM3TlcAADgAVASLeQF5CQEGAQwEcRITeRRpBgEJASkEEAMBDQEDAQ4BAgMCAQIECQEBARG6jwBAAHcAvgC9aElyASgPHBwRbM44VGA/x3MDAREGAQdvVSY3ABfwARASAROPhCwAUwA/djdANwEdAwgJdYRgADgsD2keARIqAQ7iBAEQKQEIARMICA8ICwEBAAsdCgUBAQ0B4zd3NwBUnYxdFAEcAwEHHAsEAgIGBgMBBgEBAQMGAwELAQsBHAEKAQ4FARwOAQoBAQECAw8GBAoEEgEWAxwGCAEBDA8BHQEOBAEpAQsBtpPnAACrJ+wBAQEBeWZOAABaADhTI1VzAiqXkO3ptFuTQaDudgDooqF8kgEBAwUB709AAEVw7E0MHQEBAQELDAoBAgIDAgECBggGKhIBB35hQVAAbVMAQFUAWNcBDgcEAxETcyUmWjgAG6IOAQIHKQ8UdkArAAB8UKIBDgEBZZeRAAA3VAADAQ0BCRABAbFbYwAAGy7s7wMdARwDBgEBcQEBAQEBAQEBBAAOAQoBAWkFBwEIEOAuVgBaACIAIdYCHgEMBAEBAQECDwgPAQEBDwoIAgEBAQ8BBg8BAQ0BAQgIDQIDAw8PBgYEk2wAODrlAhIdAQEBHA8PAQYJAYsSAR4BAQEBWUtUAADVKg4BFhw3vVdPqpto5k0Ad6qoe7SgHioCAQEB4bfPm4DkAGDFsgAAd1oAZAEBCwEDDwcEDgEDDQ8DAgEBAg8EAQ8GAwoTFgsIFW0szgAAQL4AAIFB5woFAXgAJVe+KwAkAOhBD8oBCzHpvQBOAFU4ALw9EgIFBhTqTVhUAAAA6zEBDhIWAgEIAwF6z3AAADt9frYFMQEDAQgPAgEEEwYAAXEBEwoBBwEEEBwTAXKyAFROVABgLKqkCAEBHRYOCR0BAQMEBAQECg8PAQ4PBAEBA5QBeRABAQEEBAYGDw8DAxaBv05WAKZ0AwgB4TABDwscFQEEBQEPAQFpCAEB4UwAUyS7EQEIbwB3AGjCARIDKOLjqwBgVyNMpCVNhAEGEAQBBg8xtWqnAACcAExQBgEcAQUBAQESDgkEDwIBAQIDD3EPAQEDAQEKAQQBE5TKOHYAzVMAGQAkj4sNKIc3bACmABsiVTIBAhIBAeITAABsAAB3j0vUAQEQAXJj5AAsACMAK9gBCQEGAgEIBgENCeF8AFi+pskBEBMCARwMAgEcAAEBAQEdAwYBAQEBASlpAQGdNiN3NywAGQCfuswDAQELAQEBAQ8JEwUBCyhl0dLTxLCYAQcJASkcCAgKBA8DAgIBAQMyXRtTAACrH8kBDiohmUrAZcLUQpg81dSNZrzWAdfYACQAU9mKAM0AAB0WHAgBEAEBEwkBKJWK2tsAIs3cx5SDEwEJFsrFAGC+NyUAud0gDgEcAQQBCAYCAQEDAgIBARMTAwEBBAExAQEBAwFHNowAJgBUVCIAgGXeACI4Wt96kQBsAH8BHg0JlAFKncjX12d8lRMLARYHAQqUhjd3dwAXAFoBbgEBEAEQHR0NBASW4CYjN7GwiwEBMXEHCQAOAcoGARwBBwkSAQEBAakBygFjTFZ3JABUVVdTQCVXJgBadyY4U4/LJStYAABUdzhWbQABAQcBAQoKBAQGDw8DARwBHB4BAaMALFNATwCnLCsAAGEOBioBCAzMPywXABdXVgB2JVZPAKcAAHbNPAEFHQEdCwECEQXKAc7OAAB2d88BAQwHHAGUCjABANAAAFoApjhUABMBEgkEAgECAwIBCgQBAQIJBAEBAQIGAQwBARwWAVUAVwBOABcAAGhWACYBE3EBAHdANz8RAQwHMA8OHQELAQECKQQBAWkTAQGpDgEHFAHGBgELAQ8BDQgBBgEeAQEeMBcAAABDcgEBCxIACgMBAQEKKAEIARMCEgMBBwExW7i5mbpOACM4AFRWTyZgJloAJrs0vCgCDwEdAQMIjAAlAHyNBwEGBgYGBgQEBAoDAQEBCjEBAT0AvQBgTAC+WrEBDQEBDgccCwIOCgEPCggBEUhCRqi/wD41wcJAADgAAAAAAGBUdwAAb8PBxAEICh4BHBMKBw0IMEnFO5ZaYAAAV1S4xgELBAEBAgMBAQYCAwQDAQEIAR0BCAgBEwsDAxwBAXIBEwEMAQPHlqgqBpQBBwS5xyZYd8h+DwEcEwEUARECEgEBDQkBHQuUHQQWBAgeAQsBCAQBBwEBDQEWAXkJAQoKyURPACbFEAEcAAICAgICAgICDw8PDw8PDw+2EB0MEAIEHgEhGUxMACIAAAA4OBc4VQA3jB0SKQsFDAkBZCV2AACRMQkBHBABEwEJAQETAWkoAQYPCgEApyMAAKkHcwETBwEdHR0dHR0dHQYGBAQKCAgICgoKCgoKCgoCAgICAgICAgECDwodBw4TDwoLHBwdBgIDAQYFBAgFCwMBAQwECwEWDwYGBAYPAgICAgICAgICAgICAgICAgICCwsdCAQPAwILCA8CBgsMMAoKCgoKCgoKgCwiVgC3aQG2ARwwCAoKBw4BBQEdCwEWHQoGAwMGCh0DAwMDAwMDAwgJBwcdCgoIbQArVRcNHQACAgICAgICAg8PDw8PDw8PFgMBCAoBAQkdARwNICc/AABAAABVryF+sLGyACYAdoCzn1KzKbQ4AABYJwIGAwEWAXsGAQwLAQIcMAsTAQ4hd1YlXwEFDwESDw8PDw8PDw8DAwMPBgYGBA8PDw8PDw8PAgICAgICAgICAw8GBAoICAIDDwYEBAoKBwodBgEBBAoBEwgBARAQAQMDAwMDAwMDAgICAgICAgICAgICAgICAggKBAYPAgEBDwMCAQIGCAkPDw8PDw8PD3MBZZ6nAABeARAEAQGjAR0BEAwBAQEcAQYPAgEBAg8GAwMDAwMDAwMDBgoKBAQICRRVADcAtQEAAgICAgICAgIPDw8PDw8PDwEBAQ8GAQECAwmpBwEBlGZ1JCVXQAAicBR9CgEMAQMIkKqaq1csN1hAYCYAfawSBx0BARwcAR2UAQEDc3EwcQBAAK0BARQBAQEBAQEBAQEBAQEBAgICAwMCAgICAgICAgICAgICAgICAwMDAwICAgEDAQEBAQQJHAEPAQEHEAYBCQEEDDABAQ8DAgEBAQEDDwICAgICAgICAgICAgICAgIDAwMCAQEBAQEBAgMCAQEBAgICAgICAgIHFh0BKqtThACuBQgdAQEUCA8BDBYBDgEDAwICAgIDAwMDAwMDAwMDAQEBAgIPHRwpEF0ATQAbAAICAgICAgICAwMDAwMDAwMBAgYDDwQGAQYBAQEdEAhpAWOjUzgkAE4iWGABAXEBEA4CKAYHc5AVPZgAAEAAJ6RrDRYDAQccARMcFAFzEwGlVXYAVZkwARIDAwMDAwMDAwEBAQEBAQEBAQEBAQEBAQECAgICAgICAgMDAgIBAQEBBg8CAQMKBxMIKhABAQECBwYBBAEEARYHCgYCAQEBAg8CAgICAgICAgICAgICAgICAQEBAQEBAQEBAgMPDwIBAQEBAQEBAQEBAR0BCQEBcqZUp1YbqAoWaQgpCAkBAxwBAgMPBgYPAwIDAwMDAwMDAwEBAQEBAwgcARMMLABgUAACAgICAgICAgMDAwMDAwMDAQ8DAQEDAwEHCRMPAQYEDAEBEAoEkZJOAExgAJOUEwowAQkBKBAWCnMIAQ+VZwAAAAAAOGAAWgCWl5iZfhlAAABOOQoBAw0BAwMDAwMDAwMDAwICAgICAgICAgICAgICAgICAgICAgICAgICAgICAg8PDw8GBAQKUYhSmpuMgiecnZ6fXaAICAsdBgIBAQEDAgICAgICAgICAgICAgICAgEBAgICAwMDAgICAgICAgMCAgICAgICAgoRAwgdKQ0BAaGiABcmQgECAR0CAQEBMQECAw8PAwIBAwMDAwMDAwMCAgIBAQIKC3sBASImhAAAAgICAgICAgICAgICAgICAg8GAwEBAQIBAQYJBAgTCQERAQENHAEBFAEAWVYAAAEEAQsPBgQBCwEBEQESix0BjE93JQCNHHkBKGQ4AA0KMCkoHAEHMAwGDAEBAQEBAQEBDw8PAwMDAgIDAwMDAwMDAwICAgICAgICAQEBAgMPDw8BAgMPAwIBAQEHHAIBAQIEAR0QAQEQKQELHQQDAgEBAgICAgICAgICAgICAgICAgIDAwMDAwMPDwEBAQEBAQMPAwMDAwMDAwMBAQ8WBAGOCgMHCY8AU1YAkBGDAigKAQEBAQEBAQEBAQMDAwMDAwMDAw8PAwECBggKHDEPBABTAAICAgICAgICAgICAgICAgIKBg8GDwIDBgEKCgEBAQkHAQgEAQoPKAQLHAeFhjgAh4gzDwEBKAFxDRIJFgEdKgsVM4lwAGg8Lw0TAQwCAQEBMRwBewEQAQQBAQEBAQEBAQ8PDwMDAgIBAwMDAwMDAwMCAgICAgICAgEBAQICAgMDAQECAwIBAQERAgEBCgcPAQMCAQgCDwEGDw8PAwMDAwICAgICAgICAgICAgICAgICAwMDAwMDAgIBAQEBAQECAwMDAwMDAwMDDg8BAg0BAQYCARIxLYoAJDdtOgEGAgUdCgYPAwMPBgoDAwMDAwMDAwECDw8CAg8EAQUPDhxTAAACAgICAgICAgICAgICAgICAwEBBAQBAQYPDwEKHQEPAQsIAQcCDwEKAggBAQMICAAiPwAACxUKFAQDKQETgwEJAgETHQSENyNVAHMBARIPBQEQCAECHBYBAgICAgICAgIPAwMCAgEBAQICAgICAgICAgICAgICAgIBAQEBAQEBAQ8PAwMDAwMDDwEEHAEBHQQBDwEdAQkBCQEBAQIDDw8DAgICAgICAgICAgICAgICAgMDAwICAQEBAwMPBg8DAgECAgICAgICAgEDEAEBEQEBCwEKAQ8dHHhOQAAiQBIBCQ4HHQoKHQcOAwMDAwMDAwMBAQMPAwIDBgELAQEeAFgAAgICAgICAgICAgICAgICAgICAgICAgICAgICAgICAgICAgICAgICAgECAw8GBAoKEn5/ACZTgEYoCgQdAQMBFh1uAQIpBIFmAFgmTBABEAQFAQ0dAQwBAwsBBAQDAQoDAgICAgICAgICAgICAgICAgICAgICAgICAgICAgICAgICAgICAgICAgICAgICAgICAgICAgICAgICAgICAgICAgICAgICAgICAgICAgICAgICAgICAgICAgICAgICAgICAgICAgICAgICAgICAgICAgEBAgMGBgYGCgxlAFc3gl8BBAwLCwUBEAENARwEBgMBDw8PAwMDAwMKAQEqEE5OAAICAgICAgICAgICAgICAgICAgICAgICAgICAgICAgICAgICAgICAgIDDwYECggIHQYBMAEBc3RYU3Vadnd4FXkIEBwBHBMBAgFTABdOekkIAXsBARwBCwEJAQECAgEBHQICAgICAgICAgICAgICAgICAgICAgICAgICAgICAgICAgICAgICAgICAgICAgICAgICAgICAgICAgICAgICAgICAgICAgICAgICAgICAgICAgICAgICAgICAgICAgICAgICAgICAgICAgICAgICAgIBAgMGBAQEBAENAQ8WfAAAAEp9CAYEMAEIBjABAQEBCAEBAQEBAQEBAgEFBw0mAAACAgICAgICAgICAgICAgICAgICAgICAgICAgICAgICAgICAgICAgICBgQECggdHQkSAQ0ICgEOAQFpaklUVgBrTwoBCAwWCA4pAUlKT09ObG0KDgEoBAEPAQoJEwkCAQkCAgICAgICAgICAgICAgICAgICAgICAgICAgICAgICAgICAgICAgICAgICAgICAgICAgICAgICAgICAgICAgICAgICAgICAgICAgICAgICAgICAgICAgICAgICAgICAgICAgICAgICAgICAgICAgICAgMPBAoKCgQIARYFHRFuMU8AN29wDwQNcQEFAQMcCgEBAQICAw8PDxMFAQFyADcAAgICAgICAgICAgICAgICAgICAgICAgICAgICAgICAgICAgICAgICAgYEBAoKCAgIAgEBEwESDg9cAQEQCAFdXiVPACERCwEDCQ4JASgBXlZaFzg1KAEBFgMOAQEBKQ8BAgICAgICAgICAgICAgICAgICAgICAgICAgICAgICAgICAgICAgICAgICAgICAgICAgICAgICAgICAgICAgICAgICAgICAgICAgICAgICAgICAgICAgICAgICAgICAgICAgICAgICAgICAgICAgICAgICDwYGBgYGBgEKAQEBDgoDHV9fADdgYWJjZGUBAQEdAgICAgIBAQEBAWZnVwBoAAICAgICAgICAgICAgICAgICAgICAgICAgICAgICAgICAgICAgICAgIDDw8PDwYGBgIIAQcBAQEGARwBAQIBSQETSkA3LEtMTQYKAQYDHAEwBk44QE9QDA0JEgsRDwcBAwICAgICAgICAgICAgICAgICAgICAgICAgICAgICAgICAgICAgICAgICAgICAgICAgICAgICAgICAgICAgICAgICAgICAgICAgICAgICAgICAgICAgICAgICAgICAgICAgICAgICAgICAgICAgICAgIBAQIDAwMCAgEJBwIBExwBAgkBBlEBUgA4I1MAI1Q4TUBAVVZPV1hYAFlaVFspKAACAgICAgICAgICAgICAgICAgICAgICAgICAgICAgICAgICAgICAgICAgICAgICAgILAQMBDgIIAQMdBwEJATEBAQkBATIzNDU2Nzg5Ojs8CwgBPT4/JBdAPEEBKAEEAQsCAgICAgICAgICAgICAgICAgICAgICAgICAgICAgICAgICAgICAgICAgICAgICAgICAgICAgICAgICAgICAgICAgICAgICAgICAgICAgICAgICAgICAgICAgICAgICAgICAgICAgICAgICAgICAgICAQEBAgIBAQEBAQEIAQMBBgYBDA8oMAMBAgQBAQEKQkNEREVGRzo+PkgBCgEPASoAAgICAgICAgICAgICAgICAgICAgICAgICAgICAgICAgICAgICAgICAgICAgEBAQEBAQEHAQcBAQMBDgEBKgEBEAIKDQUpFhYBEA8eHisXJSwALQ0BDh4ALgAvMBMBDh0BAgICAgICAgICAgICAgICAgICAgICAgICAgICAgICAgICAgICAgICAgICAgICAgICAgICAgICAgICAgICAgICAgICAgICAgICAgICAgICAgICAgICAgICAgICAgICAgICAgICAgICAgICAgICAgICAgEBAgMDAgEBBikEAQETBgEOAQEQAQEIAQEBBgEWAQ4BAQEBAQEBAQEKFgoHDQ4BAAICAgICAgICAgICAgICAgICAgICAgICAgICAgICAgICAgICAgICAgICAgICAgEBAR0cAQIBFgECCQEGBAEcHQMdAwcPAQsBCgMeAQYeAR4fICEAIiMAJAAlACYnBwEGAgICAgICAgICAgICAgICAgICAgICAgICAgICAgICAgICAgICAgICAgICAgICAgICAgICAgICAgICAgICAgICAgICAgICAgICAgICAgICAgICAgICAgICAgICAgICAgICAgICAgICAgICAgICAgICAgICAw8PDwMCAQECAQEdAQEEAgEoCwERAQoBAR0KAQ4BKQECAw8ECggdAQIEARAdBgACAgICAgICAgICAgICAgICAgICAgICAgICAgICAgICAgICAgICAgICAgICAgICAgICAgICAgICAgICAgICAgICAgICAgICAgICAgICAgICAg8TAQELFxgZGhsOHAYBBAECAgICAgICAgICAgICAgICAgICAgICAgICAgICAgICAgICAgICAgICAgICAgICAgICAgICAgICAgICAgICAgICAgICAgICAgICAgICAgICAgICAgICAgICAgICAgICAgICAgICAgICAgICAgICAgICAgICAgICAgICAgICAgICAgICAgICAgICAgICAgICAgICAgICAgICAgoKCgoKCgoAAgICAgICAgICAgICAgICAgICAgICAgICAgICAgICAgICAgICAgICAgICAgICAgICAgICAgICAgICAgICAgICAgICAgICAgICAgICAgICAgIBAQEBARQBCAEVAQoWBgECAgICAgICAgICAgICAgICAgICAgICAgICAgICAgICAgICAgICAgICAgICAgICAgICAgICAgICAgICAgICAgICAgICAgICAgICAgICAgICAgICAgICAgICAgICAgICAgICAgICAgICAgICAgICAgICAgICAgICAgICAgICAgICAgICAgICAgICAgICAgICAgICAgICAgICAgIPDw8PDw8PAAICAgICAgICAgICAgICAgICAgICAgICAgICAgICAgICAgICAgICAgICAgICAgICAgICAgICAgICAgICAgICAgICAgICAgICAgICAgICAgICDgEREhMBAQQBAgQBAQEBEA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BAQEBAQgEEAEMAQYEAQECAgICAgICAgICAgICAgICAgICAgICAgICAgICAgICAgICAgICAgICAgICAgICAgICAgICAgICAgICAgICAgICAgICAgICAgICAgICAgICAgICAgICAgICAgICAgICAgICAgICAgICAgICAgICAgICAgICAgICAgICAgICAgICAgICAgICAgICAgICAgICAgICAgICAgICAgEBAQEBAQEAAgICAgICAgICAgICAgICAgICAgICAgICAgICAgICAgICAgICAgICAgICAgICAgICAgICAgICAgICAgICAgICAgICAgICAgICAgICAgICAgIDDgEPAwYIAQEBAQEOARAB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QIBDAECAQoHCwoBAgENBgICAgICAgICAgICAgICAgICAgICAgICAgICAgICAgICAgICAgICAgICAgICAgICAgICAgICAgICAgICAgICAgICAgICAgICAgICAgICAgICAgICAgICAgICAgICAgICAgICAgICAgICAgICAgICAgICAgICAgICAgICAgICAgICAgICAgICAgICAgICAgICAgICAgICAgICAwMDAwMDAwACAgICAgICAgICAgICAgICAgICAgICAgICAgICAgICAgICAgICAgICAgICAgICAgICAgICAgICAgICAgICAgICAgICAgICAgICAgICAgICAggEAggBAQEJAQEECgsBAwECAgICAgICAgICAgICAgICAgICAgICAgICAgICAgICAgICAgICAgICAgICAgICAgICAgICAgICAgICAgICAgICAgICAgICAgICAgICAgICAgICAgICAgICAgICAgICAgICAgICAgICAgICAgICAgICAgICAgICAgICAgICAgICAgICAgICAgICAgICAgICAgICAgICAgICAgMDAwMDAwMAAgICAgICAgICAgICAgICAgICAgICAgICAgICAgICAgICAgICAgICAgICAgICAgICAgICAgICAgICAgICAgICAgICAgICAgICAgICAgICAgIDAQQBAQUGAQcDAQEGBwED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T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L/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6wAAAHwAAAAJAAAAcAAAAOMAAAANAAAAIQDwAAAAAAAAAAAAAACAPwAAAAAAAAAAAACAPwAAAAAAAAAAAAAAAAAAAAAAAAAAAAAAAAAAAAAAAAAAJQAAAAwAAAAAAACAKAAAAAwAAAAEAAAAJQAAAAwAAAABAAAAGAAAAAwAAAAAAAACEgAAAAwAAAABAAAAFgAAAAwAAAAAAAAAVAAAADgBAAAKAAAAcAAAAOoAAAB8AAAAAQAAAAAAyEEAAMhBCgAAAHAAAAAnAAAATAAAAAQAAAAJAAAAcAAAAOwAAAB9AAAAnAAAAFMAaQBnAG4AZQBkACAAYgB5ADoAIABLAEEAUgBBAFAARQBUAFkAQQBOACAAQQBSAFAASQBOAEUAIAA1ADYAMAA5ADkAMgAwADUAMQA1AAAABgAAAAMAAAAHAAAABwAAAAYAAAAHAAAAAwAAAAcAAAAFAAAAAwAAAAMAAAAGAAAABwAAAAcAAAAHAAAABgAAAAYAAAAGAAAABQAAAAcAAAAIAAAAAwAAAAcAAAAHAAAABgAAAAMAAAAIAAAABgAAAAMAAAAGAAAABgAAAAYAAAAGAAAABgAAAAYAAAAGAAAABgAAAAYAAAAGAAAAFgAAAAwAAAAAAAAAJQAAAAwAAAACAAAADgAAABQAAAAAAAAAEAAAABQAAAA=</Object>
  <Object Id="idInvalidSigLnImg">AQAAAGwAAAAAAAAAAAAAAP8AAAB/AAAAAAAAAAAAAAAAGQAAgAwAACBFTUYAAAEARFQAAME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VA7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ObwzKLwDwyy8CDvKsdrxhMHfAyS8A6wwKGQAAAABQzTICUM0yAnauzm8AAAAAgydobgkAAAAAAAAAAAAAAAAAAAAAAAAACNIyAgAAAAAAAAAAAAAAAAAAAAAAAAAAAAAAAAAAAAAAAAAAAAAAAJ/SFoIAAAAAYMsvAinxrHYAAC8CAAAAADXxrHYZOmcW9f///wAAAAAAAAAAAAAAAJABAADlOmcW/MkvAh2P73YAADx28MkvAgAAAAD4yS8CAAAAAAAAAAARme52AAAAAAkAAAAQyy8CEMsvAgACAAD8////AQAAAAAAAAAAAAAAAAAAAAAAAAAAAAAA6CElB2R2AAgAAAAAJQAAAAwAAAABAAAAGAAAAAwAAAD/AAACEgAAAAwAAAABAAAAHgAAABgAAAAiAAAABAAAAHoAAAARAAAAJQAAAAwAAAABAAAAVAAAALQAAAAjAAAABAAAAHgAAAAQAAAAAQAAAAAAyEEAAMhBIwAAAAQAAAARAAAATAAAAAAAAAAAAAAAAAAAAP//////////cAAAAEkAbgB2AGEAbABpAGQAIABzAGkAZwBuAGEAdAB1AHIAZQAEL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HTnLwIwrXVueGLwFuwyAABotBwXAAAAAIjnLwLuJIBuAAAAALDnLwK4vh8XuL4fF6DnLwK2+YBuMLQcFwAAAAAAAAAAtOcvAuwyAAAALoVuuL4fF3hi8BbM5y8CVWmHbri+Hxe4vh8XAAAAAAEAAACcK2kA0AqZASfFawAAAB8XEflmAAAAAAC4vh8XIPlmAMBnKhdoeQ0XAAAAAAAAAACY6C8CtIzqGJDoLwJ/Yix3LgAAACAAAAAgAAAAAAAAAAAAAAARme52sOgvAgcAAABI6S8CSOkvAgACAAD8////AQAAAAAAAAAAAAAAAAAAAAAAAAAAAAAA6CEl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OsYCNwvAuzdLwIO8qx2FJwyAgAAAABZGgoaOwAAAH8AAAAAAAAABQAAAO8AAACQLeYWAAAAAKhiIBcAAAAA4MYBAVhkIBcAAAAAqGIgF7CSeW4DAAAAuJJ5bgEAAAB4FOkYvGqsbr0tdG5ykP2bk8AWghh1OQJc3S8CKfGsdgAALwIDAAAANfGsdlTiLwLg////AAAAAAAAAAAAAAAAkAEAAAAAAAEAAAAAYQByAGkAYQBsAAAAAAAAAAAAAAAAAAAABgAAAAAAAAARme52AAAAAAYAAAAM3S8CDN0vAgACAAD8////AQAAAAAAAAAAAAAAAAAAAOghJQfkxNN2ZHYACAAAAAAlAAAADAAAAAMAAAAYAAAADAAAAAAAAAISAAAADAAAAAEAAAAWAAAADAAAAAgAAABUAAAAVAAAAAoAAAAnAAAAHgAAAEoAAAABAAAAAADIQQAAyEEKAAAASwAAAAEAAABMAAAABAAAAAkAAAAnAAAAIAAAAEsAAABQAAAAWACyL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Bhn1T8AAAAAAAAAAONY0D8AACRCAAAAQiQAAAAkAAAAGGfVPwAAAAAAAAAA41jQPwAAJEIAAABCBAAAAHMAAAAMAAAAAAAAAA0AAAAQAAAAKQAAACAAAABSAAAAcAEAAAQAAAAQAAAABwAAAAAAAAAAAAAAvAIAAAAAAAAHAgIiUwB5AHMAdABlAG0AAAAAAAAAAAAAAAAAAAAAAAAAAAAAAAAAAAAAAAAAAAAAAAAAAAAAAAAAAAAAAAAAAAAAAAAAAABgoy8C7ZutdgQTAAAgoy8C7BYhkewWkQAAAAAAXk6GbgQTZP//////sBsAAApkCgCU+OsYAAAAAOwWkf//////sBsAACGRAQBgDGEdAAAAAJw9MHZpPat27BYhkZyF5hgBAAAA/////wAAAACgX7oYjKcvAgAAAACgX7oYAADhGHo9q3ZgDGEd7BYhkQEAAACcheYYoF+6GAAAAAAAAAAA7BaRAIynLwLsFpH//////7AbAAAhkQEAYAxhHQAAAADBFa927BYhkfDR1RARAAAA/////wAAAAAQAAAAAwEAADU5AAAcAAAB7BYhkVYAAAAAAAAAAQAAAOTE03ZkdgAIAAAAACUAAAAMAAAABAAAAEYAAAAoAAAAHAAAAEdESUMCAAAAAAAAAAAAAAB7AAAAGAAAAAAAAAAhAAAACAAAAGIAAAAMAAAAAQAAABUAAAAMAAAABAAAABUAAAAMAAAABAAAAFEAAABcNgAAKQAAACAAAADzAAAARAAAAAAAAAAAAAAAAAAAAAAAAAD/AAAAMgAAAFAAAAAMBAAAXAQAAAAyAAAAAAAAIADMAHoAAAAXAAAAKAAAAP8AAAAyAAAAAQAIAAAAAAAAAAAAAAAAAAAAAAD5AAAAAAAAAAAAAAD///8A/v7+AP39/QD6+voA7u7uAPv7+wD09PQA+Pj4APb29gD5+fkA9fX1AO3t7QDs7OwA8vLyAPz8/ADv7+8A6urqAOnp6QDx8fEA29vbANra2gDw8PAAFxcXADc3NwAiIiIAMDAwACQkJADz8/MA9/f3AObm5gCenp4AqampAKWlpQAICAgABgYGABYWFgASEhIABwcHAEFBQQDo6OgA6+vrAOHh4QAVFRUAFBQUAMLCwgA0NDQAbGxsAOfn5wDj4+MAhYWFAG1tbQB2dnYAfn5+AGlpaQACAgIABAQEAFdXVwB3d3cAkpKSAIGBgQDU1NQAeHh4ABoaGgALCwsAxcXFAI6OjgB6enoAcnJyAHNzcwB0dHQAdXV1AH9/fwDS0tIAsbGxAC4uLgAYGBgAKSkpAA4ODgAPDw8ALCwsAM/PzwBKSkoACgoKAAEBAQAMDAwADQ0NABAQEAAREREAODg4AAMDAwC6uroAzs7OAFBQUABJSUkATU1NAAUFBQCrq6sAqKioALCwsAChoaEAs7OzAI2NjQBlZWUAIyMjAOXl5QC+vr4ARkZGAB4eHgAfHx8A1tbWAD4+PgAlJSUA5OTkAOLi4gDd3d0AVlZWAC8vLwATExMACQkJALm5uQDZ2dkAWlpaANPT0wBEREQAy8vLALy8vABfX18APDw8AMbGxgBOTk4A3t7eABkZGQBra2sAcHBwAGpqagCAgIAAiIiIAHFxcQDX19cAR0dHAIeHhwDMzMwAGxsbAMnJyQBMTEwAaGhoAK+vrwDf398AWVlZAHt7ewC3t7cAmZmZAJiYmAA/Pz8APT09ADExMQBbW1sAS0tLADk5OQDHx8cAT09PAEhISADIyMgANTU1AEVFRQAdHR0AISEhAJubmwDV1dUANjY2ACoqKgC9vb0AWFhYAKenpwBdXV0ApqamALKysgC0tLQAXFxcAMDAwADNzc0A2NjYAJycnACGhoYAhISEAIuLiwAzMzMAqqqqACAgIAAcHBwAiYmJAJeXlwCCgoIAioqKAIODgwCQkJAAb29vAMHBwQCRkZEAZGRkAK6urgDg4OAAKysrANDQ0AAoKCgAJycnADIyMgBSUlIArKysAJSUlACdnZ0AlpaWAL+/vwC7u7sAXl5eAHx8fAC1tbUAYmJiAGBgYACjo6MAlZWVAGFhYQBjY2MAVFRUANzc3ADR0dEAmpqaACYmJgDExMQAQEBAAMrKygA6OjoAra2tAEJCQgCkpKQAQ0NDALi4uABRUVEAeXl5AIyMjACTk5MAoKCgAGZmZgCioqIALS0tAJ+fnwDDw8MAfX19AAICAgICAgICAgICAgICAgICAgICAgICAgICAgICAgICAgICAgICAgICAgICAgICAgICAgICAgICAgICAgICAgICAgICAgICAgMCAQIPBg8DCggdHQgEDwMCAgICAgICAgICAgICAgICAgICAgICAgICAgICAgICAgICBggcT1UiVawSAQYOBAUIBgICAwMCARwTAQEBDoMxERFYAE+AAKcBBgECDwsOHgsPAQIDAQEDAgICAgICAgIDAgICAgMPBggKCggJHQQDDwMDAw8GBAodBAIBAgMCAQICAgICAgICAgICAgICAgICAgICAgICAgICAgICAgICAgICAgICAv8CAgICAgICAgICAgICAgICAgICAgICAgICAgICAgICAgICAgICAgICAgICAgICAgICAgICAgICAgICAgICAgICAgICAgICAgIDAgECDwYPAw8ICwsIDwMPAgICAgICAgICAgICAgICAgICAgICAgICAgICAgICAgICAgQdCyxPIgA7gQEBHQEICAYCAQIDAgEBAQEKDQEPExwBCx0C7opgACtGsIMdAQkLDwECAwEBAwICAgICAgICAwICAgIDDwYPBAkOEwcGAQ8DAwMPBgQKHQYCAQIDAgECAgICAgICAgICAgICAgICAgICAgICAgICAgICAgICAgICAgICAgL/AQsHAQEKBwEDAwMDAwMDAwEBAQEBAQEBAQEBAQIDAwMCAgICAgICAgICAgICAgICAgICAgICAgIDAwMCAQEBAQICAgICAgICBAELAQMOCBIKAQsEAQUBAgEBAQkBBhMBCQEMBgEBCwEDAwMDAwMDAwYPAgEBAQECAQoBKh0BSXwmJj8AIQLKAQEoAQExAQEQAwEDAwEGHQEqHAEeFgELHBwVLDcAQPEKBh0BAQYBAQgHAQEIAQ4BAQECAQkJAQEpHBIBBAEBBwlxTwAjVzgAIAQLHQMBBg8BAQEBAQIDAwMPAQEBAgMBAQcBAQoWAQIGHQEHAw8BAgkBAgMDAwIB/wEBCgcGAQEHAQEBAQEBAQEBAQEBAQEBAQEBAQECAwMDAgICAgICAgICAgICAgICAgICAgICAgICAwMDAgEBAQECAgICAgICAgEPAQEwCIsAAADselsBBgEBAQIBARYBBgEBAQEBARwGAQEBAQEBAQEGDwMDAgICAgEPAQMKBwEoAQE6ZJEiAEWMAREBCQEFAQEBCgEBARwTAQYoAXEEExYSAQWJ4AAAVZUBHQEBcQELAR0LDwYBAQwBFQEBAggqBgFmNfgAN56YxETy9wwBBwEBBgYBAQ8DAQEBAQICAgICDwIBAQ8EDwICChwBAQgRAQIIAQECCAoBDw8DAwIBAf9yAQEBHAoBAgICAgICAgICAQEBAQEBAQEBAQECAgIDAwICAgICAgICAgICAgICAgICAgICAgICAgMDAgICAQEBAgICAgICAgIKAQYBAQEwI0BaABkAtnIBBQ4xAXEHAR0BDQEICwECAQICAgICAgICAw8PDw8DAgEPEwYGAhABAQEWAQFxEz+7V3cjMCkEDA0LDwYKDwsHAQsCowECAQkPBwEBCgFOUDcAWKMOiwEEBykLHR0BAggBAQEqEwkKFAAAYABVvAECCwMBBgMBAQESAQICAQEPDwECAgICAgEBAQEBAQECAwMBAQEDCQEKDwEBDAEEHgocCR0KBgIBAQIADx0JAwEBAQMPDw8PDw8PDwICAgICAgICAQECAgICAgICAgICAgICAgICAgICAgICAgICAgICAgICAgICAgIBAQICAgICAgICAQELDwFRtUBOQFUAQECnARAPAQYIAQIWAQEDAQIBBAMPDw8PDw8PDwECAw8PAwEBAQECCQEBDxwNAQYPAWkBE5DtalpAP57fAQEdDgQKCAEBARENAQcFMQELKgIBHRYBW7kAOE4uKgEBAwnhAQcoKOENAQHKATcAWrtZBwFzHCkBASkCARMBAQECAgICAw8DAwMCAgIBAQEBAQEBAgICAQQPARMBCgEBAbYGAQYBKAgHHQYCAQECAAEKCxwOHAgCAwMDAwMDAwMCAgICAgICAgICAgICAgEBAgICAgICAgICAgICAgICAgICAgICAgICAQECAgICAgICAgICAgICAgoWAQEBCwEAAAAjXaEAUwD2iwGUBAGUATEBHgEBAQcPAwMDAwMDAwMBAQECAgIBAQYBAQsHAQEBAQwdAQMBEQoPAQYLAQGP5L1aAIRESveg5bEGASgOARwcCQYIcQIWDAEBFuMnvUAA5bwBAQt5AR0CKAHiyVS+U5p2AQgWAQEFHQEBAQEBAR0DAgECAgEBAQICAgICAgICBAQEBg8DAw8BCwEBDUfPaFCchAAA53l+Bx0GAgEBAgARBgEIBgEBAgEBAQEBAQEBAgICAgICAgIDAwICAgEBAQICAgICAgICAgICAgICAgICAgICAgICAgEBAQICAgMDAgICAgICAgIGAQMcHCgSzxcmYBfUMSlPVQChTAELAQEoAQkGCgEKAQEBAQEBAQEBAgEBAQECAw8EDwgBBwYKARwBAQEpAQEGHXIBCXIGEwEBE3lu4vEaAABsVnd35BvlHQEMAQ8BAQUGMQkBKQwhOCtTbFANARMBAUwazgBaWqMBHAgoKQEJBA8HARAMAQgBAwEBAgEBAQEBAQEBAgMDAwEDDwMBAQECAQQLBAEREQECAQt+JGAATR0KBgIBAQIAvB/x0+UQAh0DAwMDAwMDAwMDAwMDAwMDAwMDAgEBAQECAgICAgICAgICAgICAgICAgICAgICAgIBAQEBAgMDAwICAgICAgICFgEMEAEPAQbVACu9ABMBBBDhfycAYEyoxucBAQQPBAIDAwMDAwMDAwQPAgEBDwodAQgLAQEBAQkBAQ0BA2kBAQ4EBgEDCA0ODgkLBgEBCgEBBQ8Blmevs18XAEAAso3yv9nw3bGZ02S8bVUAAFUlAACbVpF+2dYBHQEBBAEcAg8BBAEBAQYHAQYBAQQEAgIKAQEBAQIPBgYBAQICAQEPBAwBAQEBAQocCxwcAR0BAQEPDwMDAgEBAAAAJjgAbdIBCAgICAgICAgDAwMDAwMDAwMDAwIBAQEBAgICAgICAgICAgICAgICAgICAgICAgICAQEBAQIDAwMCAgICAgICAgoBCgEBBQsMAS4AAE9tEwEBCR0dlCYmWlpgAwsGAQIpCAgICAgICAgJCg8BAgQJHAEHHAHKAQEdEAoNARMBCwEBHAEHCxMIAQIBAQEBAggBDAEGHQEHHSlqTCIAbABTWncAADgAAFNATlQAI1fkAFhATjclAABOACb1AGgyARYBCQEGCw4HBhYIAw8LHB0JFgEBAQEDDwQEAgYdCwkHFg0BBnILDQxxAQYBAR4BHQEIAQIDAwMCAQAKAfEmACIAJIXyAQEJDw8TASkSARAPAQ4BDwQPAgMDAQECAgEBAQYdDx0BCAEJAQEHAQIIARABAQMDAwMDAwMDAzAGARYCAQEBAQMBDgEWDgEGmAAAInfdBgQGCwEHBacAdlTzlwECAQQBEwEBBgEOCgEPBAEDBgEdDwEWAgEEHh0QAXEBAjABCwYSgwEFBwMDAQUBCAETAQEBAwIBAQQLEvRrUwBAdlgluzTvARABBAEOAQFBWgAjIlMA7gQPHQHBH90AJABgVgBXAGAAxFMATEVENQEGAQYBkJZDndp/r3S4f0UBASgCBGkJCQFyAQ4BKAIPBwEcAQEKAwEBCgMADwUBbgQpnFV3JQB0Bh4FFnIBEwEQAR4BHQgEAwICAgEBAgQJCQQBAQEBAQEPAwMBAQFyAQEBBQcBAgIDDw8GBgYBARIBAYMRCAEBAQETAQESCxIBloQAaAB6SREPAQwEAqsszQBWAABWWgAkACMAIlM3TlcAADgAVASLeQF5CQEGAQwEcRITeRRpBgEJASkEEAMBDQEDAQ4BAgMCAQIECQEBARG6jwBAAHcAvgC9aElyASgPHBwRbM44VGA/x3MDAREGAQdvVSY3ABfwARASAROPhCwAUwA/djdANwEdAwgJdYRgADgsD2keARIqAQ7iBAEQKQEIARMICA8ICwEBAAsdCgUBAQ0B4zd3NwBUnYxdFAEcAwEHHAsEAgIGBgMBBgEBAQMGAwELAQsBHAEKAQ4FARwOAQoBAQECAw8GBAoEEgEWAxwGCAEBDA8BHQEOBAEpAQsBtpPnAACrJ+wBAQEBeWZOAABaADhTI1VzAiqXkO3ptFuTQaDudgDooqF8kgEBAwUB709AAEVw7E0MHQEBAQELDAoBAgIDAgECBggGKhIBB35hQVAAbVMAQFUAWNcBDgcEAxETcyUmWjgAG6IOAQIHKQ8UdkArAAB8UKIBDgEBZZeRAAA3VAADAQ0BCRABAbFbYwAAGy7s7wMdARwDBgEBcQEBAQEBAQEBBAAOAQoBAWkFBwEIEOAuVgBaACIAIdYCHgEMBAEBAQECDwgPAQEBDwoIAgEBAQ8BBg8BAQ0BAQgIDQIDAw8PBgYEk2wAODrlAhIdAQEBHA8PAQYJAYsSAR4BAQEBWUtUAADVKg4BFhw3vVdPqpto5k0Ad6qoe7SgHioCAQEB4bfPm4DkAGDFsgAAd1oAZAEBCwEDDwcEDgEDDQ8DAgEBAg8EAQ8GAwoTFgsIFW0szgAAQL4AAIFB5woFAXgAJVe+KwAkAOhBD8oBCzHpvQBOAFU4ALw9EgIFBhTqTVhUAAAA6zEBDhIWAgEIAwF6z3AAADt9frYFMQEDAQgPAgEEEwYAAXEBEwoBBwEEEBwTAXKyAFROVABgLKqkCAEBHRYOCR0BAQMEBAQECg8PAQ4PBAEBA5QBeRABAQEEBAYGDw8DAxaBv05WAKZ0AwgB4TABDwscFQEEBQEPAQFpCAEB4UwAUyS7EQEIbwB3AGjCARIDKOLjqwBgVyNMpCVNhAEGEAQBBg8xtWqnAACcAExQBgEcAQUBAQESDgkEDwIBAQIDD3EPAQEDAQEKAQQBE5TKOHYAzVMAGQAkj4sNKIc3bACmABsiVTIBAhIBAeITAABsAAB3j0vUAQEQAXJj5AAsACMAK9gBCQEGAgEIBgENCeF8AFi+pskBEBMCARwMAgEcAAEBAQEdAwYBAQEBASlpAQGdNiN3NywAGQCfuswDAQELAQEBAQ8JEwUBCyhl0dLTxLCYAQcJASkcCAgKBA8DAgIBAQMyXRtTAACrH8kBDiohmUrAZcLUQpg81dSNZrzWAdfYACQAU9mKAM0AAB0WHAgBEAEBEwkBKJWK2tsAIs3cx5SDEwEJFsrFAGC+NyUAud0gDgEcAQQBCAYCAQEDAgIBARMTAwEBBAExAQEBAwFHNowAJgBUVCIAgGXeACI4Wt96kQBsAH8BHg0JlAFKncjX12d8lRMLARYHAQqUhjd3dwAXAFoBbgEBEAEQHR0NBASW4CYjN7GwiwEBMXEHCQAOAcoGARwBBwkSAQEBAakBygFjTFZ3JABUVVdTQCVXJgBadyY4U4/LJStYAABUdzhWbQABAQcBAQoKBAQGDw8DARwBHB4BAaMALFNATwCnLCsAAGEOBioBCAzMPywXABdXVgB2JVZPAKcAAHbNPAEFHQEdCwECEQXKAc7OAAB2d88BAQwHHAGUCjABANAAAFoApjhUABMBEgkEAgECAwIBCgQBAQIJBAEBAQIGAQwBARwWAVUAVwBOABcAAGhWACYBE3EBAHdANz8RAQwHMA8OHQELAQECKQQBAWkTAQGpDgEHFAHGBgELAQ8BDQgBBgEeAQEeMBcAAABDcgEBCxIACgMBAQEKKAEIARMCEgMBBwExW7i5mbpOACM4AFRWTyZgJloAJrs0vCgCDwEdAQMIjAAlAHyNBwEGBgYGBgQEBAoDAQEBCjEBAT0AvQBgTAC+WrEBDQEBDgccCwIOCgEPCggBEUhCRqi/wD41wcJAADgAAAAAAGBUdwAAb8PBxAEICh4BHBMKBw0IMEnFO5ZaYAAAV1S4xgELBAEBAgMBAQYCAwQDAQEIAR0BCAgBEwsDAxwBAXIBEwEMAQPHlqgqBpQBBwS5xyZYd8h+DwEcEwEUARECEgEBDQkBHQuUHQQWBAgeAQsBCAQBBwEBDQEWAXkJAQoKyURPACbFEAEcAAICAgICAgICDw8PDw8PDw+2EB0MEAIEHgEhGUxMACIAAAA4OBc4VQA3jB0SKQsFDAkBZCV2AACRMQkBHBABEwEJAQETAWkoAQYPCgEApyMAAKkHcwETBwEdHR0dHR0dHQYGBAQKCAgICgoKCgoKCgoCAgICAgICAgECDwodBw4TDwoLHBwdBgIDAQYFBAgFCwMBAQwECwEWDwYGBAYPAgICAgICAgICAgICAgICAgICCwsdCAQPAwILCA8CBgsMMAoKCgoKCgoKgCwiVgC3aQG2ARwwCAoKBw4BBQEdCwEWHQoGAwMGCh0DAwMDAwMDAwgJBwcdCgoIbQArVRcNHQACAgICAgICAg8PDw8PDw8PFgMBCAoBAQkdARwNICc/AABAAABVryF+sLGyACYAdoCzn1KzKbQ4AABYJwIGAwEWAXsGAQwLAQIcMAsTAQ4hd1YlXwEFDwESDw8PDw8PDw8DAwMPBgYGBA8PDw8PDw8PAgICAgICAgICAw8GBAoICAIDDwYEBAoKBwodBgEBBAoBEwgBARAQAQMDAwMDAwMDAgICAgICAgICAgICAgICAggKBAYPAgEBDwMCAQIGCAkPDw8PDw8PD3MBZZ6nAABeARAEAQGjAR0BEAwBAQEcAQYPAgEBAg8GAwMDAwMDAwMDBgoKBAQICRRVADcAtQEAAgICAgICAgIPDw8PDw8PDwEBAQ8GAQECAwmpBwEBlGZ1JCVXQAAicBR9CgEMAQMIkKqaq1csN1hAYCYAfawSBx0BARwcAR2UAQEDc3EwcQBAAK0BARQBAQEBAQEBAQEBAQEBAgICAwMCAgICAgICAgICAgICAgICAwMDAwICAgEDAQEBAQQJHAEPAQEHEAYBCQEEDDABAQ8DAgEBAQEDDwICAgICAgICAgICAgICAgIDAwMCAQEBAQEBAgMCAQEBAgICAgICAgIHFh0BKqtThACuBQgdAQEUCA8BDBYBDgEDAwICAgIDAwMDAwMDAwMDAQEBAgIPHRwpEF0ATQAbAAICAgICAgICAwMDAwMDAwMBAgYDDwQGAQYBAQEdEAhpAWOjUzgkAE4iWGABAXEBEA4CKAYHc5AVPZgAAEAAJ6RrDRYDAQccARMcFAFzEwGlVXYAVZkwARIDAwMDAwMDAwEBAQEBAQEBAQEBAQEBAQECAgICAgICAgMDAgIBAQEBBg8CAQMKBxMIKhABAQECBwYBBAEEARYHCgYCAQEBAg8CAgICAgICAgICAgICAgICAQEBAQEBAQEBAgMPDwIBAQEBAQEBAQEBAR0BCQEBcqZUp1YbqAoWaQgpCAkBAxwBAgMPBgYPAwIDAwMDAwMDAwEBAQEBAwgcARMMLABgUAACAgICAgICAgMDAwMDAwMDAQ8DAQEDAwEHCRMPAQYEDAEBEAoEkZJOAExgAJOUEwowAQkBKBAWCnMIAQ+VZwAAAAAAOGAAWgCWl5iZfhlAAABOOQoBAw0BAwMDAwMDAwMDAwICAgICAgICAgICAgICAgICAgICAgICAgICAgICAg8PDw8GBAQKUYhSmpuMgiecnZ6fXaAICAsdBgIBAQEDAgICAgICAgICAgICAgICAgEBAgICAwMDAgICAgICAgMCAgICAgICAgoRAwgdKQ0BAaGiABcmQgECAR0CAQEBMQECAw8PAwIBAwMDAwMDAwMCAgIBAQIKC3sBASImhAAAAgICAgICAgICAgICAgICAg8GAwEBAQIBAQYJBAgTCQERAQENHAEBFAEAWVYAAAEEAQsPBgQBCwEBEQESix0BjE93JQCNHHkBKGQ4AA0KMCkoHAEHMAwGDAEBAQEBAQEBDw8PAwMDAgIDAwMDAwMDAwICAgICAgICAQEBAgMPDw8BAgMPAwIBAQEHHAIBAQIEAR0QAQEQKQELHQQDAgEBAgICAgICAgICAgICAgICAgIDAwMDAwMPDwEBAQEBAQMPAwMDAwMDAwMBAQ8WBAGOCgMHCY8AU1YAkBGDAigKAQEBAQEBAQEBAQMDAwMDAwMDAw8PAwECBggKHDEPBABTAAICAgICAgICAgICAgICAgIKBg8GDwIDBgEKCgEBAQkHAQgEAQoPKAQLHAeFhjgAh4gzDwEBKAFxDRIJFgEdKgsVM4lwAGg8Lw0TAQwCAQEBMRwBewEQAQQBAQEBAQEBAQ8PDwMDAgIBAwMDAwMDAwMCAgICAgICAgEBAQICAgMDAQECAwIBAQERAgEBCgcPAQMCAQgCDwEGDw8PAwMDAwICAgICAgICAgICAgICAgICAwMDAwMDAgIBAQEBAQECAwMDAwMDAwMDDg8BAg0BAQYCARIxLYoAJDdtOgEGAgUdCgYPAwMPBgoDAwMDAwMDAwECDw8CAg8EAQUPDhxTAAACAgICAgICAgICAgICAgICAwEBBAQBAQYPDwEKHQEPAQsIAQcCDwEKAggBAQMICAAiPwAACxUKFAQDKQETgwEJAgETHQSENyNVAHMBARIPBQEQCAECHBYBAgICAgICAgIPAwMCAgEBAQICAgICAgICAgICAgICAgIBAQEBAQEBAQ8PAwMDAwMDDwEEHAEBHQQBDwEdAQkBCQEBAQIDDw8DAgICAgICAgICAgICAgICAgMDAwICAQEBAwMPBg8DAgECAgICAgICAgEDEAEBEQEBCwEKAQ8dHHhOQAAiQBIBCQ4HHQoKHQcOAwMDAwMDAwMBAQMPAwIDBgELAQEeAFgAAgICAgICAgICAgICAgICAgICAgICAgICAgICAgICAgICAgICAgICAgECAw8GBAoKEn5/ACZTgEYoCgQdAQMBFh1uAQIpBIFmAFgmTBABEAQFAQ0dAQwBAwsBBAQDAQoDAgICAgICAgICAgICAgICAgICAgICAgICAgICAgICAgICAgICAgICAgICAgICAgICAgICAgICAgICAgICAgICAgICAgICAgICAgICAgICAgICAgICAgICAgICAgICAgICAgICAgICAgICAgICAgICAgEBAgMGBgYGCgxlAFc3gl8BBAwLCwUBEAENARwEBgMBDw8PAwMDAwMKAQEqEE5OAAICAgICAgICAgICAgICAgICAgICAgICAgICAgICAgICAgICAgICAgIDDwYECggIHQYBMAEBc3RYU3Vadnd4FXkIEBwBHBMBAgFTABdOekkIAXsBARwBCwEJAQECAgEBHQICAgICAgICAgICAgICAgICAgICAgICAgICAgICAgICAgICAgICAgICAgICAgICAgICAgICAgICAgICAgICAgICAgICAgICAgICAgICAgICAgICAgICAgICAgICAgICAgICAgICAgICAgICAgICAgIBAgMGBAQEBAENAQ8WfAAAAEp9CAYEMAEIBjABAQEBCAEBAQEBAQEBAgEFBw0mAAACAgICAgICAgICAgICAgICAgICAgICAgICAgICAgICAgICAgICAgICBgQECggdHQkSAQ0ICgEOAQFpaklUVgBrTwoBCAwWCA4pAUlKT09ObG0KDgEoBAEPAQoJEwkCAQkCAgICAgICAgICAgICAgICAgICAgICAgICAgICAgICAgICAgICAgICAgICAgICAgICAgICAgICAgICAgICAgICAgICAgICAgICAgICAgICAgICAgICAgICAgICAgICAgICAgICAgICAgICAgICAgICAgMPBAoKCgQIARYFHRFuMU8AN29wDwQNcQEFAQMcCgEBAQICAw8PDxMFAQFyADcAAgICAgICAgICAgICAgICAgICAgICAgICAgICAgICAgICAgICAgICAgYEBAoKCAgIAgEBEwESDg9cAQEQCAFdXiVPACERCwEDCQ4JASgBXlZaFzg1KAEBFgMOAQEBKQ8BAgICAgICAgICAgICAgICAgICAgICAgICAgICAgICAgICAgICAgICAgICAgICAgICAgICAgICAgICAgICAgICAgICAgICAgICAgICAgICAgICAgICAgICAgICAgICAgICAgICAgICAgICAgICAgICAgICDwYGBgYGBgEKAQEBDgoDHV9fADdgYWJjZGUBAQEdAgICAgIBAQEBAWZnVwBoAAICAgICAgICAgICAgICAgICAgICAgICAgICAgICAgICAgICAgICAgIDDw8PDwYGBgIIAQcBAQEGARwBAQIBSQETSkA3LEtMTQYKAQYDHAEwBk44QE9QDA0JEgsRDwcBAwICAgICAgICAgICAgICAgICAgICAgICAgICAgICAgICAgICAgICAgICAgICAgICAgICAgICAgICAgICAgICAgICAgICAgICAgICAgICAgICAgICAgICAgICAgICAgICAgICAgICAgICAgICAgICAgIBAQIDAwMCAgEJBwIBExwBAgkBBlEBUgA4I1MAI1Q4TUBAVVZPV1hYAFlaVFspKAACAgICAgICAgICAgICAgICAgICAgICAgICAgICAgICAgICAgICAgICAgICAgICAgILAQMBDgIIAQMdBwEJATEBAQkBATIzNDU2Nzg5Ojs8CwgBPT4/JBdAPEEBKAEEAQsCAgICAgICAgICAgICAgICAgICAgICAgICAgICAgICAgICAgICAgICAgICAgICAgICAgICAgICAgICAgICAgICAgICAgICAgICAgICAgICAgICAgICAgICAgICAgICAgICAgICAgICAgICAgICAgICAQEBAgIBAQEBAQEIAQMBBgYBDA8oMAMBAgQBAQEKQkNEREVGRzo+PkgBCgEPASoAAgICAgICAgICAgICAgICAgICAgICAgICAgICAgICAgICAgICAgICAgICAgEBAQEBAQEHAQcBAQMBDgEBKgEBEAIKDQUpFhYBEA8eHisXJSwALQ0BDh4ALgAvMBMBDh0BAgICAgICAgICAgICAgICAgICAgICAgICAgICAgICAgICAgICAgICAgICAgICAgICAgICAgICAgICAgICAgICAgICAgICAgICAgICAgICAgICAgICAgICAgICAgICAgICAgICAgICAgICAgICAgICAgEBAgMDAgEBBikEAQETBgEOAQEQAQEIAQEBBgEWAQ4BAQEBAQEBAQEKFgoHDQ4BAAICAgICAgICAgICAgICAgICAgICAgICAgICAgICAgICAgICAgICAgICAgICAgEBAR0cAQIBFgECCQEGBAEcHQMdAwcPAQsBCgMeAQYeAR4fICEAIiMAJAAlACYnBwEGAgICAgICAgICAgICAgICAgICAgICAgICAgICAgICAgICAgICAgICAgICAgICAgICAgICAgICAgICAgICAgICAgICAgICAgICAgICAgICAgICAgICAgICAgICAgICAgICAgICAgICAgICAgICAgICAgICAw8PDwMCAQECAQEdAQEEAgEoCwERAQoBAR0KAQ4BKQECAw8ECggdAQIEARAdBgACAgICAgICAgICAgICAgICAgICAgICAgICAgICAgICAgICAgICAgICAgICAgICAgICAgICAgICAgICAgICAgICAgICAgICAgICAgICAgICAg8TAQELFxgZGhsOHAYBBAECAgICAgICAgICAgICAgICAgICAgICAgICAgICAgICAgICAgICAgICAgICAgICAgICAgICAgICAgICAgICAgICAgICAgICAgICAgICAgICAgICAgICAgICAgICAgICAgICAgICAgICAgICAgICAgICAgICAgICAgICAgICAgICAgICAgICAgICAgICAgICAgICAgICAgICAgoKCgoKCgoAAgICAgICAgICAgICAgICAgICAgICAgICAgICAgICAgICAgICAgICAgICAgICAgICAgICAgICAgICAgICAgICAgICAgICAgICAgICAgICAgIBAQEBARQBCAEVAQoWBgECAgICAgICAgICAgICAgICAgICAgICAgICAgICAgICAgICAgICAgICAgICAgICAgICAgICAgICAgICAgICAgICAgICAgICAgICAgICAgICAgICAgICAgICAgICAgICAgICAgICAgICAgICAgICAgICAgICAgICAgICAgICAgICAgICAgICAgICAgICAgICAgICAgICAgICAgIPDw8PDw8PAAICAgICAgICAgICAgICAgICAgICAgICAgICAgICAgICAgICAgICAgICAgICAgICAgICAgICAgICAgICAgICAgICAgICAgICAgICAgICAgICDgEREhMBAQQBAgQBAQEBEA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BAQEBAQgEEAEMAQYEAQECAgICAgICAgICAgICAgICAgICAgICAgICAgICAgICAgICAgICAgICAgICAgICAgICAgICAgICAgICAgICAgICAgICAgICAgICAgICAgICAgICAgICAgICAgICAgICAgICAgICAgICAgICAgICAgICAgICAgICAgICAgICAgICAgICAgICAgICAgICAgICAgICAgICAgICAgEBAQEBAQEAAgICAgICAgICAgICAgICAgICAgICAgICAgICAgICAgICAgICAgICAgICAgICAgICAgICAgICAgICAgICAgICAgICAgICAgICAgICAgICAgIDDgEPAwYIAQEBAQEOARAB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QIBDAECAQoHCwoBAgENBgICAgICAgICAgICAgICAgICAgICAgICAgICAgICAgICAgICAgICAgICAgICAgICAgICAgICAgICAgICAgICAgICAgICAgICAgICAgICAgICAgICAgICAgICAgICAgICAgICAgICAgICAgICAgICAgICAgICAgICAgICAgICAgICAgICAgICAgICAgICAgICAgICAgICAgICAwMDAwMDAwACAgICAgICAgICAgICAgICAgICAgICAgICAgICAgICAgICAgICAgICAgICAgICAgICAgICAgICAgICAgICAgICAgICAgICAgICAgICAgICAggEAggBAQEJAQEECgsBAwECAgICAgICAgICAgICAgICAgICAgICAgICAgICAgICAgICAgICAgICAgICAgICAgICAgICAgICAgICAgICAgICAgICAgICAgICAgICAgICAgICAgICAgICAgICAgICAgICAgICAgICAgICAgICAgICAgICAgICAgICAgICAgICAgICAgICAgICAgICAgICAgICAgICAgICAgMDAwMDAwMAAgICAgICAgICAgICAgICAgICAgICAgICAgICAgICAgICAgICAgICAgICAgICAgICAgICAgICAgICAgICAgICAgICAgICAgICAgICAgICAgIDAQQBAQUGAQcDAQEGBwED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T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L/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6wAAAHwAAAAJAAAAcAAAAOMAAAANAAAAIQDwAAAAAAAAAAAAAACAPwAAAAAAAAAAAACAPwAAAAAAAAAAAAAAAAAAAAAAAAAAAAAAAAAAAAAAAAAAJQAAAAwAAAAAAACAKAAAAAwAAAAEAAAAJQAAAAwAAAABAAAAGAAAAAwAAAAAAAACEgAAAAwAAAABAAAAFgAAAAwAAAAAAAAAVAAAADgBAAAKAAAAcAAAAOoAAAB8AAAAAQAAAAAAyEEAAMhBCgAAAHAAAAAnAAAATAAAAAQAAAAJAAAAcAAAAOwAAAB9AAAAnAAAAFMAaQBnAG4AZQBkACAAYgB5ADoAIABLAEEAUgBBAFAARQBUAFkAQQBOACAAQQBSAFAASQBOAEUAIAA1ADYAMAA5ADkAMgAwADUAMQA1AKBCBgAAAAMAAAAHAAAABwAAAAYAAAAHAAAAAwAAAAcAAAAFAAAAAwAAAAMAAAAGAAAABwAAAAcAAAAHAAAABgAAAAYAAAAGAAAABQAAAAcAAAAIAAAAAwAAAAcAAAAHAAAABgAAAAMAAAAIAAAABgAAAAMAAAAGAAAABgAAAAYAAAAGAAAABgAAAAYAAAAGAAAABgAAAAYAAAAG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2022-06-21T14:59:23Z</dcterms:modified>
</cp:coreProperties>
</file>